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еуша\Desktop\"/>
    </mc:Choice>
  </mc:AlternateContent>
  <bookViews>
    <workbookView xWindow="0" yWindow="0" windowWidth="16368" windowHeight="5424" firstSheet="3" activeTab="21" autoFilterDateGrouping="0"/>
  </bookViews>
  <sheets>
    <sheet name="День 1 " sheetId="2" state="hidden" r:id="rId1"/>
    <sheet name="День 1" sheetId="27" r:id="rId2"/>
    <sheet name="День 2" sheetId="23" r:id="rId3"/>
    <sheet name="День 3" sheetId="28" r:id="rId4"/>
    <sheet name="День 4" sheetId="3" r:id="rId5"/>
    <sheet name=" День 5" sheetId="24" r:id="rId6"/>
    <sheet name="День 6" sheetId="4" r:id="rId7"/>
    <sheet name="День 7" sheetId="25" r:id="rId8"/>
    <sheet name="День 9" sheetId="5" state="hidden" r:id="rId9"/>
    <sheet name="День 10" sheetId="16" state="hidden" r:id="rId10"/>
    <sheet name="День 11" sheetId="6" state="hidden" r:id="rId11"/>
    <sheet name="День 12" sheetId="17" state="hidden" r:id="rId12"/>
    <sheet name="День 13" sheetId="7" state="hidden" r:id="rId13"/>
    <sheet name="День 14" sheetId="18" state="hidden" r:id="rId14"/>
    <sheet name="День 15" sheetId="8" state="hidden" r:id="rId15"/>
    <sheet name="День 16" sheetId="19" state="hidden" r:id="rId16"/>
    <sheet name="День 17" sheetId="9" state="hidden" r:id="rId17"/>
    <sheet name="День 18" sheetId="20" state="hidden" r:id="rId18"/>
    <sheet name="День 19" sheetId="10" state="hidden" r:id="rId19"/>
    <sheet name="День 20" sheetId="21" state="hidden" r:id="rId20"/>
    <sheet name="День 21" sheetId="22" state="hidden" r:id="rId21"/>
    <sheet name="ИТОГО ЗА 7 Дней" sheetId="13" r:id="rId22"/>
  </sheets>
  <definedNames>
    <definedName name="_xlnm.Print_Titles" localSheetId="0">'День 1 '!$1:$5</definedName>
  </definedNames>
  <calcPr calcId="162913"/>
</workbook>
</file>

<file path=xl/calcChain.xml><?xml version="1.0" encoding="utf-8"?>
<calcChain xmlns="http://schemas.openxmlformats.org/spreadsheetml/2006/main">
  <c r="Q43" i="28" l="1"/>
  <c r="P43" i="28"/>
  <c r="O89" i="23" l="1"/>
  <c r="N89" i="23"/>
  <c r="O40" i="27"/>
  <c r="N40" i="27"/>
  <c r="AC9" i="25" l="1"/>
  <c r="AC10" i="25"/>
  <c r="AC11" i="25"/>
  <c r="AC12" i="25"/>
  <c r="AC13" i="25"/>
  <c r="AC14" i="25"/>
  <c r="AC15" i="25"/>
  <c r="AC16" i="25"/>
  <c r="AC17" i="25"/>
  <c r="AC18" i="25"/>
  <c r="AC19" i="25"/>
  <c r="AC20" i="25"/>
  <c r="AC21" i="25"/>
  <c r="AC22" i="25"/>
  <c r="AC23" i="25"/>
  <c r="AC24" i="25"/>
  <c r="AC25" i="25"/>
  <c r="AC26" i="25"/>
  <c r="AC27" i="25"/>
  <c r="AC28" i="25"/>
  <c r="AC29" i="25"/>
  <c r="AC30" i="25"/>
  <c r="AC31" i="25"/>
  <c r="AC32" i="25"/>
  <c r="AC33" i="25"/>
  <c r="AC34" i="25"/>
  <c r="AC35" i="25"/>
  <c r="AC36" i="25"/>
  <c r="AC37" i="25"/>
  <c r="AC38" i="25"/>
  <c r="AC39" i="25"/>
  <c r="AC40" i="25"/>
  <c r="AC41" i="25"/>
  <c r="AC42" i="25"/>
  <c r="AC43" i="25"/>
  <c r="AC44" i="25"/>
  <c r="AC45" i="25"/>
  <c r="AC46" i="25"/>
  <c r="AC47" i="25"/>
  <c r="AC48" i="25"/>
  <c r="AC49" i="25"/>
  <c r="AC50" i="25"/>
  <c r="AC51" i="25"/>
  <c r="AC52" i="25"/>
  <c r="AC53" i="25"/>
  <c r="AC54" i="25"/>
  <c r="AC55" i="25"/>
  <c r="AC56" i="25"/>
  <c r="AC57" i="25"/>
  <c r="AC58" i="25"/>
  <c r="AC59" i="25"/>
  <c r="AC60" i="25"/>
  <c r="AC61" i="25"/>
  <c r="AC62" i="25"/>
  <c r="AC63" i="25"/>
  <c r="AC64" i="25"/>
  <c r="AC65" i="25"/>
  <c r="AC66" i="25"/>
  <c r="AC67" i="25"/>
  <c r="AC68" i="25"/>
  <c r="AC69" i="25"/>
  <c r="AC70" i="25"/>
  <c r="AC71" i="25"/>
  <c r="AC72" i="25"/>
  <c r="AC73" i="25"/>
  <c r="AC74" i="25"/>
  <c r="AC75" i="25"/>
  <c r="AC76" i="25"/>
  <c r="AC77" i="25"/>
  <c r="AC78" i="25"/>
  <c r="AC79" i="25"/>
  <c r="AC80" i="25"/>
  <c r="AC81" i="25"/>
  <c r="AC82" i="25"/>
  <c r="AC83" i="25"/>
  <c r="AC84" i="25"/>
  <c r="AC85" i="25"/>
  <c r="AC86" i="25"/>
  <c r="AC87" i="25"/>
  <c r="AC88" i="25"/>
  <c r="AC89" i="25"/>
  <c r="AC90" i="25"/>
  <c r="AC91" i="25"/>
  <c r="AC92" i="25"/>
  <c r="AC93" i="25"/>
  <c r="AC94" i="25"/>
  <c r="AC95" i="25"/>
  <c r="AC96" i="25"/>
  <c r="AC97" i="25"/>
  <c r="AC98" i="25"/>
  <c r="AC99" i="25"/>
  <c r="AC100" i="25"/>
  <c r="AC101" i="25"/>
  <c r="AC102" i="25"/>
  <c r="AC103" i="25"/>
  <c r="AC104" i="25"/>
  <c r="AC105" i="25"/>
  <c r="AC106" i="25"/>
  <c r="AC107" i="25"/>
  <c r="AC108" i="25"/>
  <c r="AC109" i="25"/>
  <c r="AC8" i="25"/>
  <c r="AB9" i="25"/>
  <c r="AB10" i="25"/>
  <c r="AB11" i="25"/>
  <c r="AB12" i="25"/>
  <c r="AB13" i="25"/>
  <c r="AB14" i="25"/>
  <c r="AB15" i="25"/>
  <c r="AB16" i="25"/>
  <c r="AB17" i="25"/>
  <c r="AB18" i="25"/>
  <c r="AB19" i="25"/>
  <c r="AB20" i="25"/>
  <c r="AB21" i="25"/>
  <c r="AB22" i="25"/>
  <c r="AB23" i="25"/>
  <c r="AB24" i="25"/>
  <c r="AB25" i="25"/>
  <c r="AB26" i="25"/>
  <c r="AB27" i="25"/>
  <c r="AB28" i="25"/>
  <c r="AB29" i="25"/>
  <c r="AB30" i="25"/>
  <c r="AB31" i="25"/>
  <c r="AB32" i="25"/>
  <c r="AB33" i="25"/>
  <c r="AB34" i="25"/>
  <c r="AB35" i="25"/>
  <c r="AB36" i="25"/>
  <c r="AB37" i="25"/>
  <c r="AB38" i="25"/>
  <c r="AB39" i="25"/>
  <c r="AB40" i="25"/>
  <c r="AB41" i="25"/>
  <c r="AB42" i="25"/>
  <c r="AB43" i="25"/>
  <c r="AB44" i="25"/>
  <c r="AB45" i="25"/>
  <c r="AB46" i="25"/>
  <c r="AB47" i="25"/>
  <c r="AB48" i="25"/>
  <c r="AB49" i="25"/>
  <c r="AB50" i="25"/>
  <c r="AB51" i="25"/>
  <c r="AB52" i="25"/>
  <c r="AB53" i="25"/>
  <c r="AB54" i="25"/>
  <c r="AB55" i="25"/>
  <c r="AB56" i="25"/>
  <c r="AB57" i="25"/>
  <c r="AB58" i="25"/>
  <c r="AB59" i="25"/>
  <c r="AB60" i="25"/>
  <c r="AB61" i="25"/>
  <c r="AB62" i="25"/>
  <c r="AB63" i="25"/>
  <c r="AB64" i="25"/>
  <c r="AB65" i="25"/>
  <c r="AB66" i="25"/>
  <c r="AB67" i="25"/>
  <c r="AB68" i="25"/>
  <c r="AB69" i="25"/>
  <c r="AB70" i="25"/>
  <c r="AB71" i="25"/>
  <c r="AB72" i="25"/>
  <c r="AB73" i="25"/>
  <c r="AB74" i="25"/>
  <c r="AB75" i="25"/>
  <c r="AB76" i="25"/>
  <c r="AB77" i="25"/>
  <c r="AB78" i="25"/>
  <c r="AB79" i="25"/>
  <c r="AB80" i="25"/>
  <c r="AB81" i="25"/>
  <c r="AB82" i="25"/>
  <c r="AB83" i="25"/>
  <c r="AB84" i="25"/>
  <c r="AB85" i="25"/>
  <c r="AB86" i="25"/>
  <c r="AB87" i="25"/>
  <c r="AB88" i="25"/>
  <c r="AB89" i="25"/>
  <c r="AB90" i="25"/>
  <c r="AB91" i="25"/>
  <c r="AB92" i="25"/>
  <c r="AB93" i="25"/>
  <c r="AB94" i="25"/>
  <c r="AB95" i="25"/>
  <c r="AB96" i="25"/>
  <c r="AB97" i="25"/>
  <c r="AB98" i="25"/>
  <c r="AB99" i="25"/>
  <c r="AB100" i="25"/>
  <c r="AB101" i="25"/>
  <c r="AB102" i="25"/>
  <c r="AB103" i="25"/>
  <c r="AB104" i="25"/>
  <c r="AB105" i="25"/>
  <c r="AB106" i="25"/>
  <c r="AB107" i="25"/>
  <c r="AB108" i="25"/>
  <c r="AB109" i="25"/>
  <c r="AB8" i="25"/>
  <c r="AC9" i="24" l="1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8" i="24"/>
  <c r="AC9" i="9" l="1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34" i="9"/>
  <c r="AC35" i="9"/>
  <c r="AC36" i="9"/>
  <c r="AC37" i="9"/>
  <c r="AC38" i="9"/>
  <c r="AC39" i="9"/>
  <c r="AC40" i="9"/>
  <c r="AC41" i="9"/>
  <c r="AC42" i="9"/>
  <c r="AC43" i="9"/>
  <c r="AC44" i="9"/>
  <c r="AC45" i="9"/>
  <c r="AC46" i="9"/>
  <c r="AC47" i="9"/>
  <c r="AC48" i="9"/>
  <c r="AC49" i="9"/>
  <c r="AC50" i="9"/>
  <c r="AC51" i="9"/>
  <c r="AC52" i="9"/>
  <c r="AC53" i="9"/>
  <c r="AC54" i="9"/>
  <c r="AC55" i="9"/>
  <c r="AC56" i="9"/>
  <c r="AC57" i="9"/>
  <c r="AC58" i="9"/>
  <c r="AC59" i="9"/>
  <c r="AC60" i="9"/>
  <c r="AC61" i="9"/>
  <c r="AC62" i="9"/>
  <c r="AC63" i="9"/>
  <c r="AC64" i="9"/>
  <c r="AC65" i="9"/>
  <c r="AC66" i="9"/>
  <c r="AC67" i="9"/>
  <c r="AC68" i="9"/>
  <c r="AC69" i="9"/>
  <c r="AC70" i="9"/>
  <c r="AC71" i="9"/>
  <c r="AC72" i="9"/>
  <c r="AC73" i="9"/>
  <c r="AC74" i="9"/>
  <c r="AC75" i="9"/>
  <c r="AC76" i="9"/>
  <c r="AC77" i="9"/>
  <c r="AC78" i="9"/>
  <c r="AC79" i="9"/>
  <c r="AC80" i="9"/>
  <c r="AC81" i="9"/>
  <c r="AC82" i="9"/>
  <c r="AC83" i="9"/>
  <c r="AC84" i="9"/>
  <c r="AC85" i="9"/>
  <c r="AC86" i="9"/>
  <c r="AC87" i="9"/>
  <c r="AC88" i="9"/>
  <c r="AC89" i="9"/>
  <c r="AC90" i="9"/>
  <c r="AC91" i="9"/>
  <c r="AC92" i="9"/>
  <c r="AC93" i="9"/>
  <c r="AC94" i="9"/>
  <c r="AC95" i="9"/>
  <c r="AC96" i="9"/>
  <c r="AC97" i="9"/>
  <c r="AC98" i="9"/>
  <c r="AC99" i="9"/>
  <c r="AC100" i="9"/>
  <c r="AC101" i="9"/>
  <c r="AC102" i="9"/>
  <c r="AC103" i="9"/>
  <c r="AC104" i="9"/>
  <c r="AC105" i="9"/>
  <c r="AC106" i="9"/>
  <c r="AC107" i="9"/>
  <c r="AC108" i="9"/>
  <c r="AC109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44" i="9"/>
  <c r="AB45" i="9"/>
  <c r="AB46" i="9"/>
  <c r="AB47" i="9"/>
  <c r="AB48" i="9"/>
  <c r="AB49" i="9"/>
  <c r="AB50" i="9"/>
  <c r="AB51" i="9"/>
  <c r="AB52" i="9"/>
  <c r="AB53" i="9"/>
  <c r="AB54" i="9"/>
  <c r="AB55" i="9"/>
  <c r="AB56" i="9"/>
  <c r="AB57" i="9"/>
  <c r="AB58" i="9"/>
  <c r="AB59" i="9"/>
  <c r="AB60" i="9"/>
  <c r="AB61" i="9"/>
  <c r="AB62" i="9"/>
  <c r="AB63" i="9"/>
  <c r="AB64" i="9"/>
  <c r="AB65" i="9"/>
  <c r="AB66" i="9"/>
  <c r="AB67" i="9"/>
  <c r="AB68" i="9"/>
  <c r="AB69" i="9"/>
  <c r="AB70" i="9"/>
  <c r="AB71" i="9"/>
  <c r="AB72" i="9"/>
  <c r="AB73" i="9"/>
  <c r="AB74" i="9"/>
  <c r="AB75" i="9"/>
  <c r="AB76" i="9"/>
  <c r="AB77" i="9"/>
  <c r="AB78" i="9"/>
  <c r="AB79" i="9"/>
  <c r="AB80" i="9"/>
  <c r="AB81" i="9"/>
  <c r="AB82" i="9"/>
  <c r="AB83" i="9"/>
  <c r="AB84" i="9"/>
  <c r="AB85" i="9"/>
  <c r="AB86" i="9"/>
  <c r="AB87" i="9"/>
  <c r="AB88" i="9"/>
  <c r="AB89" i="9"/>
  <c r="AB90" i="9"/>
  <c r="AB91" i="9"/>
  <c r="AB92" i="9"/>
  <c r="AB93" i="9"/>
  <c r="AB94" i="9"/>
  <c r="AB95" i="9"/>
  <c r="AB96" i="9"/>
  <c r="AB97" i="9"/>
  <c r="AB98" i="9"/>
  <c r="AB99" i="9"/>
  <c r="AB100" i="9"/>
  <c r="AB101" i="9"/>
  <c r="AB102" i="9"/>
  <c r="AB103" i="9"/>
  <c r="AB104" i="9"/>
  <c r="AB105" i="9"/>
  <c r="AB106" i="9"/>
  <c r="AB107" i="9"/>
  <c r="AB108" i="9"/>
  <c r="AB109" i="9"/>
  <c r="AC8" i="9"/>
  <c r="AB8" i="9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C8" i="20"/>
  <c r="AB8" i="2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7" i="10"/>
  <c r="AC78" i="10"/>
  <c r="AC79" i="10"/>
  <c r="AC80" i="10"/>
  <c r="AC81" i="10"/>
  <c r="AC82" i="10"/>
  <c r="AC83" i="10"/>
  <c r="AC84" i="10"/>
  <c r="AC85" i="10"/>
  <c r="AC86" i="10"/>
  <c r="AC87" i="10"/>
  <c r="AC88" i="10"/>
  <c r="AC89" i="10"/>
  <c r="AC90" i="10"/>
  <c r="AC91" i="10"/>
  <c r="AC92" i="10"/>
  <c r="AC93" i="10"/>
  <c r="AC94" i="10"/>
  <c r="AC95" i="10"/>
  <c r="AC96" i="10"/>
  <c r="AC97" i="10"/>
  <c r="AC98" i="10"/>
  <c r="AC99" i="10"/>
  <c r="AC100" i="10"/>
  <c r="AC101" i="10"/>
  <c r="AC102" i="10"/>
  <c r="AC103" i="10"/>
  <c r="AC104" i="10"/>
  <c r="AC105" i="10"/>
  <c r="AC106" i="10"/>
  <c r="AC107" i="10"/>
  <c r="AC108" i="10"/>
  <c r="AC109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62" i="10"/>
  <c r="AB63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AB101" i="10"/>
  <c r="AB102" i="10"/>
  <c r="AB103" i="10"/>
  <c r="AB104" i="10"/>
  <c r="AB105" i="10"/>
  <c r="AB106" i="10"/>
  <c r="AB107" i="10"/>
  <c r="AB108" i="10"/>
  <c r="AB109" i="10"/>
  <c r="AC8" i="10"/>
  <c r="AB8" i="10"/>
  <c r="AC9" i="22"/>
  <c r="AC10" i="22"/>
  <c r="AC11" i="22"/>
  <c r="AC12" i="22"/>
  <c r="AC13" i="22"/>
  <c r="AC14" i="22"/>
  <c r="AC15" i="22"/>
  <c r="AC16" i="22"/>
  <c r="AC17" i="22"/>
  <c r="AC18" i="22"/>
  <c r="AC19" i="22"/>
  <c r="AC20" i="22"/>
  <c r="AC21" i="22"/>
  <c r="AC22" i="22"/>
  <c r="AC23" i="22"/>
  <c r="AC24" i="22"/>
  <c r="AC25" i="22"/>
  <c r="AC26" i="22"/>
  <c r="AC27" i="22"/>
  <c r="AC28" i="22"/>
  <c r="AC29" i="22"/>
  <c r="AC30" i="22"/>
  <c r="AC31" i="22"/>
  <c r="AC32" i="22"/>
  <c r="AC33" i="22"/>
  <c r="AC34" i="22"/>
  <c r="AC35" i="22"/>
  <c r="AC36" i="22"/>
  <c r="AC37" i="22"/>
  <c r="AC38" i="22"/>
  <c r="AC39" i="22"/>
  <c r="AC40" i="22"/>
  <c r="AC41" i="22"/>
  <c r="AC42" i="22"/>
  <c r="AC43" i="22"/>
  <c r="AC44" i="22"/>
  <c r="AC45" i="22"/>
  <c r="AC46" i="22"/>
  <c r="AC47" i="22"/>
  <c r="AC48" i="22"/>
  <c r="AC49" i="22"/>
  <c r="AC50" i="22"/>
  <c r="AC51" i="22"/>
  <c r="AC52" i="22"/>
  <c r="AC53" i="22"/>
  <c r="AC54" i="22"/>
  <c r="AC55" i="22"/>
  <c r="AC56" i="22"/>
  <c r="AC57" i="22"/>
  <c r="AC58" i="22"/>
  <c r="AC59" i="22"/>
  <c r="AC60" i="22"/>
  <c r="AC61" i="22"/>
  <c r="AC62" i="22"/>
  <c r="AC63" i="22"/>
  <c r="AC64" i="22"/>
  <c r="AC65" i="22"/>
  <c r="AC66" i="22"/>
  <c r="AC67" i="22"/>
  <c r="AC68" i="22"/>
  <c r="AC69" i="22"/>
  <c r="AC70" i="22"/>
  <c r="AC71" i="22"/>
  <c r="AC72" i="22"/>
  <c r="AC73" i="22"/>
  <c r="AC74" i="22"/>
  <c r="AC75" i="22"/>
  <c r="AC76" i="22"/>
  <c r="AC77" i="22"/>
  <c r="AC78" i="22"/>
  <c r="AC79" i="22"/>
  <c r="AC80" i="22"/>
  <c r="AC81" i="22"/>
  <c r="AC82" i="22"/>
  <c r="AC83" i="22"/>
  <c r="AC84" i="22"/>
  <c r="AC85" i="22"/>
  <c r="AC86" i="22"/>
  <c r="AC87" i="22"/>
  <c r="AC88" i="22"/>
  <c r="AC89" i="22"/>
  <c r="AC90" i="22"/>
  <c r="AC91" i="22"/>
  <c r="AC92" i="22"/>
  <c r="AC93" i="22"/>
  <c r="AC94" i="22"/>
  <c r="AC95" i="22"/>
  <c r="AC96" i="22"/>
  <c r="AC97" i="22"/>
  <c r="AC98" i="22"/>
  <c r="AC99" i="22"/>
  <c r="AC100" i="22"/>
  <c r="AC101" i="22"/>
  <c r="AC102" i="22"/>
  <c r="AC103" i="22"/>
  <c r="AC104" i="22"/>
  <c r="AC105" i="22"/>
  <c r="AC106" i="22"/>
  <c r="AC107" i="22"/>
  <c r="AC108" i="22"/>
  <c r="AC109" i="22"/>
  <c r="AC8" i="22"/>
  <c r="AB9" i="22"/>
  <c r="AB10" i="22"/>
  <c r="AB11" i="22"/>
  <c r="AB12" i="22"/>
  <c r="AB13" i="22"/>
  <c r="AB14" i="22"/>
  <c r="AB15" i="22"/>
  <c r="AB16" i="22"/>
  <c r="AB17" i="22"/>
  <c r="AB18" i="22"/>
  <c r="AB19" i="22"/>
  <c r="AB20" i="22"/>
  <c r="AB21" i="22"/>
  <c r="AB22" i="22"/>
  <c r="AB23" i="22"/>
  <c r="AB24" i="22"/>
  <c r="AB25" i="22"/>
  <c r="AB26" i="22"/>
  <c r="AB27" i="22"/>
  <c r="AB28" i="22"/>
  <c r="AB29" i="22"/>
  <c r="AB30" i="22"/>
  <c r="AB31" i="22"/>
  <c r="AB32" i="22"/>
  <c r="AB33" i="22"/>
  <c r="AB34" i="22"/>
  <c r="AB35" i="22"/>
  <c r="AB36" i="22"/>
  <c r="AB37" i="22"/>
  <c r="AB38" i="22"/>
  <c r="AB39" i="22"/>
  <c r="AB40" i="22"/>
  <c r="AB41" i="22"/>
  <c r="AB42" i="22"/>
  <c r="AB43" i="22"/>
  <c r="AB44" i="22"/>
  <c r="AB45" i="22"/>
  <c r="AB46" i="22"/>
  <c r="AB47" i="22"/>
  <c r="AB48" i="22"/>
  <c r="AB49" i="22"/>
  <c r="AB50" i="22"/>
  <c r="AB51" i="22"/>
  <c r="AB52" i="22"/>
  <c r="AB53" i="22"/>
  <c r="AB54" i="22"/>
  <c r="AB55" i="22"/>
  <c r="AB56" i="22"/>
  <c r="AB57" i="22"/>
  <c r="AB58" i="22"/>
  <c r="AB59" i="22"/>
  <c r="AB60" i="22"/>
  <c r="AB61" i="22"/>
  <c r="AB62" i="22"/>
  <c r="AB63" i="22"/>
  <c r="AB64" i="22"/>
  <c r="AB65" i="22"/>
  <c r="AB66" i="22"/>
  <c r="AB67" i="22"/>
  <c r="AB68" i="22"/>
  <c r="AB69" i="22"/>
  <c r="AB70" i="22"/>
  <c r="AB71" i="22"/>
  <c r="AB72" i="22"/>
  <c r="AB73" i="22"/>
  <c r="AB74" i="22"/>
  <c r="AB75" i="22"/>
  <c r="AB76" i="22"/>
  <c r="AB77" i="22"/>
  <c r="AB78" i="22"/>
  <c r="AB79" i="22"/>
  <c r="AB80" i="22"/>
  <c r="AB81" i="22"/>
  <c r="AB82" i="22"/>
  <c r="AB83" i="22"/>
  <c r="AB84" i="22"/>
  <c r="AB85" i="22"/>
  <c r="AB86" i="22"/>
  <c r="AB87" i="22"/>
  <c r="AB88" i="22"/>
  <c r="AB89" i="22"/>
  <c r="AB90" i="22"/>
  <c r="AB91" i="22"/>
  <c r="AB92" i="22"/>
  <c r="AB93" i="22"/>
  <c r="AB94" i="22"/>
  <c r="AB95" i="22"/>
  <c r="AB96" i="22"/>
  <c r="AB97" i="22"/>
  <c r="AB98" i="22"/>
  <c r="AB99" i="22"/>
  <c r="AB100" i="22"/>
  <c r="AB101" i="22"/>
  <c r="AB102" i="22"/>
  <c r="AB103" i="22"/>
  <c r="AB104" i="22"/>
  <c r="AB105" i="22"/>
  <c r="AB106" i="22"/>
  <c r="AB107" i="22"/>
  <c r="AB108" i="22"/>
  <c r="AB109" i="22"/>
  <c r="AB8" i="22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8" i="21"/>
  <c r="Z9" i="21"/>
  <c r="Z10" i="21"/>
  <c r="Z11" i="21"/>
  <c r="Z12" i="21"/>
  <c r="Z13" i="21"/>
  <c r="Z14" i="21"/>
  <c r="Z15" i="21"/>
  <c r="Z16" i="21"/>
  <c r="Z17" i="21"/>
  <c r="Z18" i="21"/>
  <c r="Z19" i="21"/>
  <c r="Z20" i="21"/>
  <c r="Z21" i="21"/>
  <c r="Z22" i="21"/>
  <c r="Z23" i="21"/>
  <c r="Z24" i="21"/>
  <c r="Z25" i="21"/>
  <c r="Z26" i="21"/>
  <c r="Z27" i="21"/>
  <c r="Z28" i="21"/>
  <c r="Z29" i="21"/>
  <c r="Z30" i="21"/>
  <c r="Z31" i="21"/>
  <c r="Z32" i="21"/>
  <c r="Z33" i="21"/>
  <c r="Z34" i="21"/>
  <c r="Z35" i="21"/>
  <c r="Z36" i="21"/>
  <c r="Z37" i="21"/>
  <c r="Z38" i="21"/>
  <c r="Z39" i="21"/>
  <c r="Z40" i="21"/>
  <c r="Z41" i="21"/>
  <c r="Z42" i="21"/>
  <c r="Z43" i="21"/>
  <c r="Z44" i="21"/>
  <c r="Z45" i="21"/>
  <c r="Z46" i="21"/>
  <c r="Z47" i="21"/>
  <c r="Z48" i="21"/>
  <c r="Z49" i="21"/>
  <c r="Z50" i="21"/>
  <c r="Z51" i="21"/>
  <c r="Z52" i="21"/>
  <c r="Z53" i="21"/>
  <c r="Z54" i="21"/>
  <c r="Z55" i="21"/>
  <c r="Z56" i="21"/>
  <c r="Z57" i="21"/>
  <c r="Z58" i="21"/>
  <c r="Z59" i="21"/>
  <c r="Z60" i="21"/>
  <c r="Z61" i="21"/>
  <c r="Z62" i="21"/>
  <c r="Z63" i="21"/>
  <c r="Z64" i="21"/>
  <c r="Z65" i="21"/>
  <c r="Z66" i="21"/>
  <c r="Z67" i="21"/>
  <c r="Z68" i="21"/>
  <c r="Z69" i="21"/>
  <c r="Z70" i="21"/>
  <c r="Z71" i="21"/>
  <c r="Z72" i="21"/>
  <c r="Z73" i="21"/>
  <c r="Z74" i="21"/>
  <c r="Z75" i="21"/>
  <c r="Z76" i="21"/>
  <c r="Z77" i="21"/>
  <c r="Z78" i="21"/>
  <c r="Z79" i="21"/>
  <c r="Z80" i="21"/>
  <c r="Z81" i="21"/>
  <c r="Z82" i="21"/>
  <c r="Z83" i="21"/>
  <c r="Z84" i="21"/>
  <c r="Z85" i="21"/>
  <c r="Z86" i="21"/>
  <c r="Z87" i="21"/>
  <c r="Z88" i="21"/>
  <c r="Z89" i="21"/>
  <c r="Z90" i="21"/>
  <c r="Z91" i="21"/>
  <c r="Z92" i="21"/>
  <c r="Z93" i="21"/>
  <c r="Z94" i="21"/>
  <c r="Z95" i="21"/>
  <c r="Z96" i="21"/>
  <c r="Z97" i="21"/>
  <c r="Z98" i="21"/>
  <c r="Z99" i="21"/>
  <c r="Z100" i="21"/>
  <c r="Z101" i="21"/>
  <c r="Z102" i="21"/>
  <c r="Z103" i="21"/>
  <c r="Z104" i="21"/>
  <c r="Z105" i="21"/>
  <c r="Z106" i="21"/>
  <c r="Z107" i="21"/>
  <c r="Z108" i="21"/>
  <c r="Z109" i="21"/>
  <c r="Z8" i="21"/>
  <c r="E5" i="13"/>
  <c r="D5" i="13"/>
  <c r="AC9" i="19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31" i="19"/>
  <c r="AC32" i="19"/>
  <c r="AC33" i="19"/>
  <c r="AC34" i="19"/>
  <c r="AC35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 s="1"/>
  <c r="AB9" i="19"/>
  <c r="AB10" i="19"/>
  <c r="AB11" i="19"/>
  <c r="AD11" i="19" s="1"/>
  <c r="AB12" i="19"/>
  <c r="AB13" i="19"/>
  <c r="AB14" i="19"/>
  <c r="AB15" i="19"/>
  <c r="AD15" i="19" s="1"/>
  <c r="AB16" i="19"/>
  <c r="AB17" i="19"/>
  <c r="AB18" i="19"/>
  <c r="AB19" i="19"/>
  <c r="AD19" i="19" s="1"/>
  <c r="AB20" i="19"/>
  <c r="AB21" i="19"/>
  <c r="AB22" i="19"/>
  <c r="AB23" i="19"/>
  <c r="AD23" i="19" s="1"/>
  <c r="AB24" i="19"/>
  <c r="AB25" i="19"/>
  <c r="AB26" i="19"/>
  <c r="AB27" i="19"/>
  <c r="AD27" i="19" s="1"/>
  <c r="AB28" i="19"/>
  <c r="AB29" i="19"/>
  <c r="AB30" i="19"/>
  <c r="AB31" i="19"/>
  <c r="AD31" i="19" s="1"/>
  <c r="AB32" i="19"/>
  <c r="AB33" i="19"/>
  <c r="AB34" i="19"/>
  <c r="AB35" i="19"/>
  <c r="AD35" i="19" s="1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 s="1"/>
  <c r="AC8" i="19"/>
  <c r="AB8" i="19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8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 s="1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 s="1"/>
  <c r="AC8" i="8"/>
  <c r="AB8" i="8"/>
  <c r="AC9" i="18"/>
  <c r="AC10" i="18"/>
  <c r="AC11" i="18"/>
  <c r="AC12" i="18"/>
  <c r="AC13" i="18"/>
  <c r="AC14" i="18"/>
  <c r="AC15" i="18"/>
  <c r="AC16" i="18"/>
  <c r="AC17" i="18"/>
  <c r="AC18" i="18"/>
  <c r="AC19" i="18"/>
  <c r="AC20" i="18"/>
  <c r="AC21" i="18"/>
  <c r="AC22" i="18"/>
  <c r="AC23" i="18"/>
  <c r="AC24" i="18"/>
  <c r="AC25" i="18"/>
  <c r="AC26" i="18"/>
  <c r="AC27" i="18"/>
  <c r="AC28" i="18"/>
  <c r="AC29" i="18"/>
  <c r="AC30" i="18"/>
  <c r="AC31" i="18"/>
  <c r="AC32" i="18"/>
  <c r="AC33" i="18"/>
  <c r="AC34" i="18"/>
  <c r="AC35" i="18"/>
  <c r="AC36" i="18"/>
  <c r="AC37" i="18"/>
  <c r="AC38" i="18"/>
  <c r="AC39" i="18"/>
  <c r="AC40" i="18"/>
  <c r="AC41" i="18"/>
  <c r="AC42" i="18"/>
  <c r="AC43" i="18"/>
  <c r="AC44" i="18"/>
  <c r="AC45" i="18"/>
  <c r="AC46" i="18"/>
  <c r="AC47" i="18"/>
  <c r="AC48" i="18"/>
  <c r="AC49" i="18"/>
  <c r="AC50" i="18"/>
  <c r="AC51" i="18"/>
  <c r="AC52" i="18"/>
  <c r="AC53" i="18"/>
  <c r="AC54" i="18"/>
  <c r="AC55" i="18"/>
  <c r="AC56" i="18"/>
  <c r="AC57" i="18"/>
  <c r="AC58" i="18"/>
  <c r="AC59" i="18"/>
  <c r="AC60" i="18"/>
  <c r="AC61" i="18"/>
  <c r="AC62" i="18"/>
  <c r="AC63" i="18"/>
  <c r="AC64" i="18"/>
  <c r="AC65" i="18"/>
  <c r="AC66" i="18"/>
  <c r="AC67" i="18"/>
  <c r="AC68" i="18"/>
  <c r="AC69" i="18"/>
  <c r="AC70" i="18"/>
  <c r="AC71" i="18"/>
  <c r="AC72" i="18"/>
  <c r="AC73" i="18"/>
  <c r="AC74" i="18"/>
  <c r="AC75" i="18"/>
  <c r="AC76" i="18"/>
  <c r="AC77" i="18"/>
  <c r="AC78" i="18"/>
  <c r="AC79" i="18"/>
  <c r="AC80" i="18"/>
  <c r="AC81" i="18"/>
  <c r="AC82" i="18"/>
  <c r="AC83" i="18"/>
  <c r="AC84" i="18"/>
  <c r="AC85" i="18"/>
  <c r="AC86" i="18"/>
  <c r="AC87" i="18"/>
  <c r="AC88" i="18"/>
  <c r="AC89" i="18"/>
  <c r="AC90" i="18"/>
  <c r="AC91" i="18"/>
  <c r="AC92" i="18"/>
  <c r="AC93" i="18"/>
  <c r="AC94" i="18"/>
  <c r="AC95" i="18"/>
  <c r="AC96" i="18"/>
  <c r="AC97" i="18"/>
  <c r="AC98" i="18"/>
  <c r="AC99" i="18"/>
  <c r="AC100" i="18"/>
  <c r="AC101" i="18"/>
  <c r="AC102" i="18"/>
  <c r="AC103" i="18"/>
  <c r="AC104" i="18"/>
  <c r="AC105" i="18"/>
  <c r="AC106" i="18"/>
  <c r="AC107" i="18"/>
  <c r="AC108" i="18"/>
  <c r="AC109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 s="1"/>
  <c r="AC8" i="18"/>
  <c r="AB8" i="18"/>
  <c r="AC110" i="18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7" i="7"/>
  <c r="AC78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1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 s="1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1" i="7"/>
  <c r="AB92" i="7"/>
  <c r="AB93" i="7"/>
  <c r="AB94" i="7"/>
  <c r="AB95" i="7"/>
  <c r="AB96" i="7"/>
  <c r="AB97" i="7"/>
  <c r="AB98" i="7"/>
  <c r="AB99" i="7"/>
  <c r="AB100" i="7"/>
  <c r="AB101" i="7"/>
  <c r="AB102" i="7"/>
  <c r="AB103" i="7"/>
  <c r="AB104" i="7"/>
  <c r="AB105" i="7"/>
  <c r="AB106" i="7"/>
  <c r="AB107" i="7"/>
  <c r="AB108" i="7"/>
  <c r="AB109" i="7"/>
  <c r="AB110" i="7" s="1"/>
  <c r="AC8" i="7"/>
  <c r="AB8" i="7"/>
  <c r="AC9" i="17"/>
  <c r="AC10" i="17"/>
  <c r="AC11" i="17"/>
  <c r="AC12" i="17"/>
  <c r="AC13" i="17"/>
  <c r="AC14" i="17"/>
  <c r="AC15" i="17"/>
  <c r="AC16" i="17"/>
  <c r="AC17" i="17"/>
  <c r="AC18" i="17"/>
  <c r="AC19" i="17"/>
  <c r="AC20" i="17"/>
  <c r="AC21" i="17"/>
  <c r="AC22" i="17"/>
  <c r="AC23" i="17"/>
  <c r="AC24" i="17"/>
  <c r="AC25" i="17"/>
  <c r="AC26" i="17"/>
  <c r="AC27" i="17"/>
  <c r="AC28" i="17"/>
  <c r="AC29" i="17"/>
  <c r="AC30" i="17"/>
  <c r="AC31" i="17"/>
  <c r="AC32" i="17"/>
  <c r="AC33" i="17"/>
  <c r="AC34" i="17"/>
  <c r="AC35" i="17"/>
  <c r="AC36" i="17"/>
  <c r="AC37" i="17"/>
  <c r="AC38" i="17"/>
  <c r="AC39" i="17"/>
  <c r="AC40" i="17"/>
  <c r="AC41" i="17"/>
  <c r="AC42" i="17"/>
  <c r="AC43" i="17"/>
  <c r="AC44" i="17"/>
  <c r="AC45" i="17"/>
  <c r="AC46" i="17"/>
  <c r="AC47" i="17"/>
  <c r="AC48" i="17"/>
  <c r="AC49" i="17"/>
  <c r="AC50" i="17"/>
  <c r="AC51" i="17"/>
  <c r="AC52" i="17"/>
  <c r="AC53" i="17"/>
  <c r="AC54" i="17"/>
  <c r="AC55" i="17"/>
  <c r="AC56" i="17"/>
  <c r="AC57" i="17"/>
  <c r="AC58" i="17"/>
  <c r="AC59" i="17"/>
  <c r="AC60" i="17"/>
  <c r="AC61" i="17"/>
  <c r="AC62" i="17"/>
  <c r="AC63" i="17"/>
  <c r="AC64" i="17"/>
  <c r="AC65" i="17"/>
  <c r="AC66" i="17"/>
  <c r="AC67" i="17"/>
  <c r="AC68" i="17"/>
  <c r="AC69" i="17"/>
  <c r="AC70" i="17"/>
  <c r="AC71" i="17"/>
  <c r="AC72" i="17"/>
  <c r="AC73" i="17"/>
  <c r="AC74" i="17"/>
  <c r="AC75" i="17"/>
  <c r="AC76" i="17"/>
  <c r="AC77" i="17"/>
  <c r="AC78" i="17"/>
  <c r="AC79" i="17"/>
  <c r="AC80" i="17"/>
  <c r="AC81" i="17"/>
  <c r="AC82" i="17"/>
  <c r="AC83" i="17"/>
  <c r="AC84" i="17"/>
  <c r="AC85" i="17"/>
  <c r="AC86" i="17"/>
  <c r="AC87" i="17"/>
  <c r="AC88" i="17"/>
  <c r="AC89" i="17"/>
  <c r="AC90" i="17"/>
  <c r="AC91" i="17"/>
  <c r="AC92" i="17"/>
  <c r="AC93" i="17"/>
  <c r="AC94" i="17"/>
  <c r="AC95" i="17"/>
  <c r="AC96" i="17"/>
  <c r="AC97" i="17"/>
  <c r="AC98" i="17"/>
  <c r="AC99" i="17"/>
  <c r="AC100" i="17"/>
  <c r="AC101" i="17"/>
  <c r="AC102" i="17"/>
  <c r="AC103" i="17"/>
  <c r="AC104" i="17"/>
  <c r="AC105" i="17"/>
  <c r="AC106" i="17"/>
  <c r="AC107" i="17"/>
  <c r="AC108" i="17"/>
  <c r="AC109" i="17"/>
  <c r="AB9" i="17"/>
  <c r="AB10" i="17"/>
  <c r="AD10" i="17" s="1"/>
  <c r="AB11" i="17"/>
  <c r="AB12" i="17"/>
  <c r="AB13" i="17"/>
  <c r="AB14" i="17"/>
  <c r="AB15" i="17"/>
  <c r="AB16" i="17"/>
  <c r="AB17" i="17"/>
  <c r="AB18" i="17"/>
  <c r="AD18" i="17" s="1"/>
  <c r="AB19" i="17"/>
  <c r="AB20" i="17"/>
  <c r="AB21" i="17"/>
  <c r="AB22" i="17"/>
  <c r="AD22" i="17" s="1"/>
  <c r="AB23" i="17"/>
  <c r="AB24" i="17"/>
  <c r="AB25" i="17"/>
  <c r="AB26" i="17"/>
  <c r="AD26" i="17" s="1"/>
  <c r="AB27" i="17"/>
  <c r="AB28" i="17"/>
  <c r="AB29" i="17"/>
  <c r="AB30" i="17"/>
  <c r="AD30" i="17" s="1"/>
  <c r="AB31" i="17"/>
  <c r="AB32" i="17"/>
  <c r="AB33" i="17"/>
  <c r="AB34" i="17"/>
  <c r="AD34" i="17" s="1"/>
  <c r="AB35" i="17"/>
  <c r="AB36" i="17"/>
  <c r="AB37" i="17"/>
  <c r="AB38" i="17"/>
  <c r="AB39" i="17"/>
  <c r="AB40" i="17"/>
  <c r="AB41" i="17"/>
  <c r="AB42" i="17"/>
  <c r="AD42" i="17" s="1"/>
  <c r="AB43" i="17"/>
  <c r="AB44" i="17"/>
  <c r="AB45" i="17"/>
  <c r="AB46" i="17"/>
  <c r="AD46" i="17" s="1"/>
  <c r="AB47" i="17"/>
  <c r="AB48" i="17"/>
  <c r="AB49" i="17"/>
  <c r="AB50" i="17"/>
  <c r="AD50" i="17" s="1"/>
  <c r="AB51" i="17"/>
  <c r="AB52" i="17"/>
  <c r="AB53" i="17"/>
  <c r="AB54" i="17"/>
  <c r="AD54" i="17" s="1"/>
  <c r="AB55" i="17"/>
  <c r="AB56" i="17"/>
  <c r="AB57" i="17"/>
  <c r="AB58" i="17"/>
  <c r="AD58" i="17" s="1"/>
  <c r="AB59" i="17"/>
  <c r="AB60" i="17"/>
  <c r="AB61" i="17"/>
  <c r="AB62" i="17"/>
  <c r="AD62" i="17" s="1"/>
  <c r="AB63" i="17"/>
  <c r="AB64" i="17"/>
  <c r="AB65" i="17"/>
  <c r="AB66" i="17"/>
  <c r="AD66" i="17" s="1"/>
  <c r="AB67" i="17"/>
  <c r="AB68" i="17"/>
  <c r="AB69" i="17"/>
  <c r="AB70" i="17"/>
  <c r="AD70" i="17" s="1"/>
  <c r="AB71" i="17"/>
  <c r="AB72" i="17"/>
  <c r="AB73" i="17"/>
  <c r="AB74" i="17"/>
  <c r="AD74" i="17" s="1"/>
  <c r="AB75" i="17"/>
  <c r="AB76" i="17"/>
  <c r="AB77" i="17"/>
  <c r="AB78" i="17"/>
  <c r="AD78" i="17" s="1"/>
  <c r="AB79" i="17"/>
  <c r="AB80" i="17"/>
  <c r="AB81" i="17"/>
  <c r="AB82" i="17"/>
  <c r="AD82" i="17" s="1"/>
  <c r="AB83" i="17"/>
  <c r="AB84" i="17"/>
  <c r="AB85" i="17"/>
  <c r="AB86" i="17"/>
  <c r="AD86" i="17" s="1"/>
  <c r="AB87" i="17"/>
  <c r="AB88" i="17"/>
  <c r="AB89" i="17"/>
  <c r="AB90" i="17"/>
  <c r="AD90" i="17" s="1"/>
  <c r="AB91" i="17"/>
  <c r="AB92" i="17"/>
  <c r="AB93" i="17"/>
  <c r="AB94" i="17"/>
  <c r="AD94" i="17" s="1"/>
  <c r="AB95" i="17"/>
  <c r="AD95" i="17" s="1"/>
  <c r="AB96" i="17"/>
  <c r="AB97" i="17"/>
  <c r="AB98" i="17"/>
  <c r="AD98" i="17" s="1"/>
  <c r="AB99" i="17"/>
  <c r="AD99" i="17" s="1"/>
  <c r="AB100" i="17"/>
  <c r="AB101" i="17"/>
  <c r="AB102" i="17"/>
  <c r="AD102" i="17" s="1"/>
  <c r="AB103" i="17"/>
  <c r="AD103" i="17" s="1"/>
  <c r="AB104" i="17"/>
  <c r="AB105" i="17"/>
  <c r="AB106" i="17"/>
  <c r="AD106" i="17" s="1"/>
  <c r="AB107" i="17"/>
  <c r="AD107" i="17" s="1"/>
  <c r="AB108" i="17"/>
  <c r="AB109" i="17"/>
  <c r="AC8" i="17"/>
  <c r="AB8" i="17"/>
  <c r="AB5" i="21"/>
  <c r="AD38" i="17" l="1"/>
  <c r="AD14" i="17"/>
  <c r="AD91" i="17"/>
  <c r="AD87" i="17"/>
  <c r="AD83" i="17"/>
  <c r="AD79" i="17"/>
  <c r="AD75" i="17"/>
  <c r="AD71" i="17"/>
  <c r="AD67" i="17"/>
  <c r="AD63" i="17"/>
  <c r="AD59" i="17"/>
  <c r="AD55" i="17"/>
  <c r="AD51" i="17"/>
  <c r="AD47" i="17"/>
  <c r="AD43" i="17"/>
  <c r="AD39" i="17"/>
  <c r="AD35" i="17"/>
  <c r="AD31" i="17"/>
  <c r="AD27" i="17"/>
  <c r="AD23" i="17"/>
  <c r="AD19" i="17"/>
  <c r="AD15" i="17"/>
  <c r="AD11" i="17"/>
  <c r="AD108" i="19"/>
  <c r="AD104" i="19"/>
  <c r="AD100" i="19"/>
  <c r="AD96" i="19"/>
  <c r="AD108" i="17"/>
  <c r="AD104" i="17"/>
  <c r="AD100" i="17"/>
  <c r="AD96" i="17"/>
  <c r="AD92" i="17"/>
  <c r="AD88" i="17"/>
  <c r="AD84" i="17"/>
  <c r="AD80" i="17"/>
  <c r="AD76" i="17"/>
  <c r="AD72" i="17"/>
  <c r="AD68" i="17"/>
  <c r="AD64" i="17"/>
  <c r="AD60" i="17"/>
  <c r="AD56" i="17"/>
  <c r="AD52" i="17"/>
  <c r="AD48" i="17"/>
  <c r="AD44" i="17"/>
  <c r="AD40" i="17"/>
  <c r="AD36" i="17"/>
  <c r="AD32" i="17"/>
  <c r="AD28" i="17"/>
  <c r="AD24" i="17"/>
  <c r="AD20" i="17"/>
  <c r="AD16" i="17"/>
  <c r="AD12" i="17"/>
  <c r="AD92" i="19"/>
  <c r="AD88" i="19"/>
  <c r="AD84" i="19"/>
  <c r="AD80" i="19"/>
  <c r="AD76" i="19"/>
  <c r="AD72" i="19"/>
  <c r="AD68" i="19"/>
  <c r="AD60" i="19"/>
  <c r="AD56" i="19"/>
  <c r="AD52" i="19"/>
  <c r="AD48" i="19"/>
  <c r="AD44" i="19"/>
  <c r="AD40" i="19"/>
  <c r="AD8" i="17"/>
  <c r="AD109" i="17"/>
  <c r="AD105" i="17"/>
  <c r="AD101" i="17"/>
  <c r="AD97" i="17"/>
  <c r="AD93" i="17"/>
  <c r="AD89" i="17"/>
  <c r="AD85" i="17"/>
  <c r="AD81" i="17"/>
  <c r="AD77" i="17"/>
  <c r="AD73" i="17"/>
  <c r="AD69" i="17"/>
  <c r="AD65" i="17"/>
  <c r="AD61" i="17"/>
  <c r="AD57" i="17"/>
  <c r="AD53" i="17"/>
  <c r="AD49" i="17"/>
  <c r="AD45" i="17"/>
  <c r="AD41" i="17"/>
  <c r="AD37" i="17"/>
  <c r="AD33" i="17"/>
  <c r="AD29" i="17"/>
  <c r="AD25" i="17"/>
  <c r="AD21" i="17"/>
  <c r="AD17" i="17"/>
  <c r="AD13" i="17"/>
  <c r="AD9" i="17"/>
  <c r="F5" i="13"/>
  <c r="AD64" i="19"/>
  <c r="AD36" i="19"/>
  <c r="AD32" i="19"/>
  <c r="AD28" i="19"/>
  <c r="AD24" i="19"/>
  <c r="AD20" i="19"/>
  <c r="AD16" i="19"/>
  <c r="AD12" i="19"/>
  <c r="AD8" i="19"/>
  <c r="AD107" i="19"/>
  <c r="AD103" i="19"/>
  <c r="AD99" i="19"/>
  <c r="AD95" i="19"/>
  <c r="AD91" i="19"/>
  <c r="AD87" i="19"/>
  <c r="AD83" i="19"/>
  <c r="AD79" i="19"/>
  <c r="AD75" i="19"/>
  <c r="AD71" i="19"/>
  <c r="AD67" i="19"/>
  <c r="AD63" i="19"/>
  <c r="AD59" i="19"/>
  <c r="AD55" i="19"/>
  <c r="AD51" i="19"/>
  <c r="AD47" i="19"/>
  <c r="AD43" i="19"/>
  <c r="AD39" i="19"/>
  <c r="AD106" i="19"/>
  <c r="AD102" i="19"/>
  <c r="AD98" i="19"/>
  <c r="AD94" i="19"/>
  <c r="AD90" i="19"/>
  <c r="AD86" i="19"/>
  <c r="AD82" i="19"/>
  <c r="AD78" i="19"/>
  <c r="AD74" i="19"/>
  <c r="AD70" i="19"/>
  <c r="AD66" i="19"/>
  <c r="AD62" i="19"/>
  <c r="AD58" i="19"/>
  <c r="AD54" i="19"/>
  <c r="AD50" i="19"/>
  <c r="AD46" i="19"/>
  <c r="AD42" i="19"/>
  <c r="AD38" i="19"/>
  <c r="AD34" i="19"/>
  <c r="AD30" i="19"/>
  <c r="AD26" i="19"/>
  <c r="AD22" i="19"/>
  <c r="AD18" i="19"/>
  <c r="AD14" i="19"/>
  <c r="AD10" i="19"/>
  <c r="AD105" i="19"/>
  <c r="AD101" i="19"/>
  <c r="AD97" i="19"/>
  <c r="AD93" i="19"/>
  <c r="AD85" i="19"/>
  <c r="AD81" i="19"/>
  <c r="AD77" i="19"/>
  <c r="AD73" i="19"/>
  <c r="AD69" i="19"/>
  <c r="AD65" i="19"/>
  <c r="AD61" i="19"/>
  <c r="AD57" i="19"/>
  <c r="AD53" i="19"/>
  <c r="AD49" i="19"/>
  <c r="AD45" i="19"/>
  <c r="AD41" i="19"/>
  <c r="AD37" i="19"/>
  <c r="AD33" i="19"/>
  <c r="AD29" i="19"/>
  <c r="AD25" i="19"/>
  <c r="AD21" i="19"/>
  <c r="AD17" i="19"/>
  <c r="AD13" i="19"/>
  <c r="AD9" i="19"/>
  <c r="AD89" i="19"/>
  <c r="AD109" i="19"/>
  <c r="AD5" i="22"/>
  <c r="AA110" i="21"/>
  <c r="AD5" i="10"/>
  <c r="AC110" i="20"/>
  <c r="AB110" i="20"/>
  <c r="AD105" i="20"/>
  <c r="AD101" i="20"/>
  <c r="AD98" i="20"/>
  <c r="AD90" i="20"/>
  <c r="AD85" i="20"/>
  <c r="AD58" i="20"/>
  <c r="AD5" i="20"/>
  <c r="AD5" i="9"/>
  <c r="AD5" i="19"/>
  <c r="AD5" i="8"/>
  <c r="AD5" i="18"/>
  <c r="AD5" i="7"/>
  <c r="AD5" i="17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46" i="6"/>
  <c r="AC47" i="6"/>
  <c r="AC48" i="6"/>
  <c r="AC49" i="6"/>
  <c r="AC50" i="6"/>
  <c r="AC51" i="6"/>
  <c r="AC52" i="6"/>
  <c r="AC53" i="6"/>
  <c r="AC54" i="6"/>
  <c r="AC55" i="6"/>
  <c r="AC56" i="6"/>
  <c r="AC57" i="6"/>
  <c r="AC58" i="6"/>
  <c r="AC59" i="6"/>
  <c r="AC60" i="6"/>
  <c r="AC61" i="6"/>
  <c r="AC62" i="6"/>
  <c r="AC63" i="6"/>
  <c r="AC64" i="6"/>
  <c r="AC65" i="6"/>
  <c r="AC66" i="6"/>
  <c r="AC67" i="6"/>
  <c r="AC68" i="6"/>
  <c r="AC69" i="6"/>
  <c r="AC70" i="6"/>
  <c r="AC71" i="6"/>
  <c r="AC72" i="6"/>
  <c r="AC73" i="6"/>
  <c r="AC74" i="6"/>
  <c r="AC75" i="6"/>
  <c r="AC76" i="6"/>
  <c r="AC77" i="6"/>
  <c r="AC78" i="6"/>
  <c r="AC79" i="6"/>
  <c r="AC80" i="6"/>
  <c r="AC81" i="6"/>
  <c r="AC82" i="6"/>
  <c r="AC83" i="6"/>
  <c r="AC84" i="6"/>
  <c r="AC85" i="6"/>
  <c r="AC86" i="6"/>
  <c r="AC87" i="6"/>
  <c r="AC88" i="6"/>
  <c r="AC89" i="6"/>
  <c r="AC90" i="6"/>
  <c r="AC91" i="6"/>
  <c r="AD91" i="6" s="1"/>
  <c r="AC92" i="6"/>
  <c r="AC93" i="6"/>
  <c r="AC94" i="6"/>
  <c r="AC95" i="6"/>
  <c r="AC96" i="6"/>
  <c r="AC97" i="6"/>
  <c r="AC98" i="6"/>
  <c r="AC99" i="6"/>
  <c r="AC100" i="6"/>
  <c r="AC101" i="6"/>
  <c r="AC102" i="6"/>
  <c r="AC103" i="6"/>
  <c r="AC104" i="6"/>
  <c r="AC105" i="6"/>
  <c r="AC106" i="6"/>
  <c r="AC107" i="6"/>
  <c r="AC108" i="6"/>
  <c r="AC109" i="6"/>
  <c r="AC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21" i="6"/>
  <c r="AD21" i="6" s="1"/>
  <c r="AB22" i="6"/>
  <c r="AD22" i="6" s="1"/>
  <c r="AB23" i="6"/>
  <c r="AB24" i="6"/>
  <c r="AB25" i="6"/>
  <c r="AB26" i="6"/>
  <c r="AB27" i="6"/>
  <c r="AB28" i="6"/>
  <c r="AB29" i="6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7" i="6"/>
  <c r="AB48" i="6"/>
  <c r="AB49" i="6"/>
  <c r="AB50" i="6"/>
  <c r="AB51" i="6"/>
  <c r="AB52" i="6"/>
  <c r="AB53" i="6"/>
  <c r="AB54" i="6"/>
  <c r="AB55" i="6"/>
  <c r="AB56" i="6"/>
  <c r="AB57" i="6"/>
  <c r="AD57" i="6" s="1"/>
  <c r="AB58" i="6"/>
  <c r="AB59" i="6"/>
  <c r="AB60" i="6"/>
  <c r="AB61" i="6"/>
  <c r="AD61" i="6" s="1"/>
  <c r="AB62" i="6"/>
  <c r="AB63" i="6"/>
  <c r="AB64" i="6"/>
  <c r="AB65" i="6"/>
  <c r="AB66" i="6"/>
  <c r="AB67" i="6"/>
  <c r="AB68" i="6"/>
  <c r="AB69" i="6"/>
  <c r="AD69" i="6" s="1"/>
  <c r="AB70" i="6"/>
  <c r="AB71" i="6"/>
  <c r="AB72" i="6"/>
  <c r="AB73" i="6"/>
  <c r="AD73" i="6" s="1"/>
  <c r="AB74" i="6"/>
  <c r="AB75" i="6"/>
  <c r="AB76" i="6"/>
  <c r="AB77" i="6"/>
  <c r="AD77" i="6" s="1"/>
  <c r="AB78" i="6"/>
  <c r="AB79" i="6"/>
  <c r="AB80" i="6"/>
  <c r="AB81" i="6"/>
  <c r="AB82" i="6"/>
  <c r="AD82" i="6" s="1"/>
  <c r="AB83" i="6"/>
  <c r="AB84" i="6"/>
  <c r="AB85" i="6"/>
  <c r="AD85" i="6" s="1"/>
  <c r="AB86" i="6"/>
  <c r="AB87" i="6"/>
  <c r="AB88" i="6"/>
  <c r="AB89" i="6"/>
  <c r="AB90" i="6"/>
  <c r="AB91" i="6"/>
  <c r="AB92" i="6"/>
  <c r="AB93" i="6"/>
  <c r="AD93" i="6" s="1"/>
  <c r="AB94" i="6"/>
  <c r="AB95" i="6"/>
  <c r="AB96" i="6"/>
  <c r="AB97" i="6"/>
  <c r="AB98" i="6"/>
  <c r="AB99" i="6"/>
  <c r="AB100" i="6"/>
  <c r="AB101" i="6"/>
  <c r="AD101" i="6" s="1"/>
  <c r="AB102" i="6"/>
  <c r="AB103" i="6"/>
  <c r="AB104" i="6"/>
  <c r="AB105" i="6"/>
  <c r="AD105" i="6" s="1"/>
  <c r="AB106" i="6"/>
  <c r="AD106" i="6" s="1"/>
  <c r="AB107" i="6"/>
  <c r="AB108" i="6"/>
  <c r="AB109" i="6"/>
  <c r="AB110" i="6" s="1"/>
  <c r="AB8" i="6"/>
  <c r="AC110" i="6"/>
  <c r="AD5" i="6"/>
  <c r="AC9" i="16"/>
  <c r="AC10" i="16"/>
  <c r="AC11" i="16"/>
  <c r="AC12" i="16"/>
  <c r="AC13" i="16"/>
  <c r="AC14" i="16"/>
  <c r="AC15" i="16"/>
  <c r="AC16" i="16"/>
  <c r="AC17" i="16"/>
  <c r="AC18" i="16"/>
  <c r="AC19" i="16"/>
  <c r="AC20" i="16"/>
  <c r="AC21" i="16"/>
  <c r="AC22" i="16"/>
  <c r="AC23" i="16"/>
  <c r="AC24" i="16"/>
  <c r="AC25" i="16"/>
  <c r="AC26" i="16"/>
  <c r="AC27" i="16"/>
  <c r="AC28" i="16"/>
  <c r="AC29" i="16"/>
  <c r="AC30" i="16"/>
  <c r="AC31" i="16"/>
  <c r="AC32" i="16"/>
  <c r="AC33" i="16"/>
  <c r="AC34" i="16"/>
  <c r="AC35" i="16"/>
  <c r="AC36" i="16"/>
  <c r="AC37" i="16"/>
  <c r="AC38" i="16"/>
  <c r="AC39" i="16"/>
  <c r="AC40" i="16"/>
  <c r="AC41" i="16"/>
  <c r="AC42" i="16"/>
  <c r="AC43" i="16"/>
  <c r="AC44" i="16"/>
  <c r="AC45" i="16"/>
  <c r="AC46" i="16"/>
  <c r="AC47" i="16"/>
  <c r="AC48" i="16"/>
  <c r="AC49" i="16"/>
  <c r="AC50" i="16"/>
  <c r="AC51" i="16"/>
  <c r="AC52" i="16"/>
  <c r="AC53" i="16"/>
  <c r="AC54" i="16"/>
  <c r="AC55" i="16"/>
  <c r="AC56" i="16"/>
  <c r="AC57" i="16"/>
  <c r="AC58" i="16"/>
  <c r="AC59" i="16"/>
  <c r="AC60" i="16"/>
  <c r="AC61" i="16"/>
  <c r="AC62" i="16"/>
  <c r="AC63" i="16"/>
  <c r="AC64" i="16"/>
  <c r="AC65" i="16"/>
  <c r="AC66" i="16"/>
  <c r="AC67" i="16"/>
  <c r="AC68" i="16"/>
  <c r="AC69" i="16"/>
  <c r="AC70" i="16"/>
  <c r="AC71" i="16"/>
  <c r="AC72" i="16"/>
  <c r="AC73" i="16"/>
  <c r="AC74" i="16"/>
  <c r="AC75" i="16"/>
  <c r="AC76" i="16"/>
  <c r="AC77" i="16"/>
  <c r="AC78" i="16"/>
  <c r="AC79" i="16"/>
  <c r="AC80" i="16"/>
  <c r="AC81" i="16"/>
  <c r="AC82" i="16"/>
  <c r="AC83" i="16"/>
  <c r="AC84" i="16"/>
  <c r="AC85" i="16"/>
  <c r="AC86" i="16"/>
  <c r="AC87" i="16"/>
  <c r="AC88" i="16"/>
  <c r="AC89" i="16"/>
  <c r="AC90" i="16"/>
  <c r="AC91" i="16"/>
  <c r="AC92" i="16"/>
  <c r="AC93" i="16"/>
  <c r="AC94" i="16"/>
  <c r="AC95" i="16"/>
  <c r="AC96" i="16"/>
  <c r="AC97" i="16"/>
  <c r="AC98" i="16"/>
  <c r="AC99" i="16"/>
  <c r="AC100" i="16"/>
  <c r="AC101" i="16"/>
  <c r="AC102" i="16"/>
  <c r="AC103" i="16"/>
  <c r="AC104" i="16"/>
  <c r="AC105" i="16"/>
  <c r="AC106" i="16"/>
  <c r="AC107" i="16"/>
  <c r="AC108" i="16"/>
  <c r="AC109" i="16"/>
  <c r="AC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62" i="16"/>
  <c r="AB63" i="16"/>
  <c r="AB64" i="16"/>
  <c r="AB65" i="16"/>
  <c r="AB66" i="16"/>
  <c r="AB67" i="16"/>
  <c r="AB68" i="16"/>
  <c r="AB69" i="16"/>
  <c r="AB70" i="16"/>
  <c r="AB71" i="16"/>
  <c r="AB72" i="16"/>
  <c r="AB73" i="16"/>
  <c r="AB74" i="16"/>
  <c r="AB75" i="16"/>
  <c r="AB76" i="16"/>
  <c r="AB77" i="16"/>
  <c r="AB78" i="16"/>
  <c r="AB79" i="16"/>
  <c r="AB80" i="16"/>
  <c r="AB81" i="16"/>
  <c r="AB82" i="16"/>
  <c r="AB83" i="16"/>
  <c r="AB84" i="16"/>
  <c r="AB85" i="16"/>
  <c r="AB86" i="16"/>
  <c r="AB87" i="16"/>
  <c r="AB88" i="16"/>
  <c r="AB89" i="16"/>
  <c r="AB90" i="16"/>
  <c r="AB91" i="16"/>
  <c r="AB92" i="16"/>
  <c r="AB93" i="16"/>
  <c r="AB94" i="16"/>
  <c r="AB95" i="16"/>
  <c r="AB96" i="16"/>
  <c r="AB97" i="16"/>
  <c r="AB98" i="16"/>
  <c r="AB99" i="16"/>
  <c r="AB100" i="16"/>
  <c r="AB101" i="16"/>
  <c r="AB102" i="16"/>
  <c r="AB103" i="16"/>
  <c r="AB104" i="16"/>
  <c r="AB105" i="16"/>
  <c r="AB106" i="16"/>
  <c r="AB107" i="16"/>
  <c r="AB108" i="16"/>
  <c r="AB109" i="16"/>
  <c r="AB110" i="16" s="1"/>
  <c r="AB8" i="16"/>
  <c r="AC110" i="16"/>
  <c r="AD5" i="16"/>
  <c r="AD53" i="6" l="1"/>
  <c r="AD99" i="16"/>
  <c r="AD95" i="16"/>
  <c r="AD91" i="16"/>
  <c r="AD83" i="16"/>
  <c r="AD75" i="16"/>
  <c r="AD105" i="16"/>
  <c r="AD97" i="16"/>
  <c r="AD93" i="16"/>
  <c r="AD85" i="16"/>
  <c r="AD81" i="16"/>
  <c r="AD77" i="16"/>
  <c r="AD73" i="16"/>
  <c r="AD69" i="16"/>
  <c r="AD67" i="16"/>
  <c r="AD59" i="16"/>
  <c r="AD27" i="16"/>
  <c r="AD15" i="16"/>
  <c r="AD65" i="16"/>
  <c r="AD57" i="16"/>
  <c r="AD37" i="16"/>
  <c r="AD21" i="16"/>
  <c r="AD13" i="16"/>
  <c r="AD9" i="6"/>
  <c r="AD50" i="6"/>
  <c r="AD89" i="6"/>
  <c r="AD106" i="16"/>
  <c r="AD10" i="20"/>
  <c r="AD14" i="20"/>
  <c r="AD34" i="20"/>
  <c r="AD19" i="20"/>
  <c r="AD27" i="20"/>
  <c r="AD29" i="20"/>
  <c r="AD31" i="20"/>
  <c r="AD33" i="20"/>
  <c r="AD43" i="20"/>
  <c r="AD49" i="20"/>
  <c r="AD108" i="20"/>
  <c r="AD45" i="20"/>
  <c r="AD47" i="20"/>
  <c r="AD64" i="20"/>
  <c r="AD72" i="20"/>
  <c r="AD76" i="20"/>
  <c r="AD80" i="20"/>
  <c r="AD41" i="20"/>
  <c r="AD57" i="20"/>
  <c r="AD59" i="20"/>
  <c r="AD61" i="20"/>
  <c r="AD65" i="20"/>
  <c r="AD67" i="20"/>
  <c r="AD69" i="20"/>
  <c r="AD18" i="20"/>
  <c r="AD20" i="20"/>
  <c r="AD22" i="20"/>
  <c r="AD28" i="20"/>
  <c r="AD44" i="20"/>
  <c r="AD46" i="20"/>
  <c r="AD48" i="20"/>
  <c r="AD9" i="20"/>
  <c r="AD101" i="16"/>
  <c r="AD61" i="16"/>
  <c r="AD29" i="16"/>
  <c r="AD17" i="16"/>
  <c r="AD103" i="16"/>
  <c r="AD31" i="16"/>
  <c r="AD19" i="16"/>
  <c r="AD12" i="20"/>
  <c r="AD17" i="20"/>
  <c r="AD25" i="20"/>
  <c r="AD35" i="20"/>
  <c r="AD37" i="20"/>
  <c r="AD39" i="20"/>
  <c r="AD42" i="20"/>
  <c r="AD50" i="20"/>
  <c r="AD52" i="20"/>
  <c r="AD54" i="20"/>
  <c r="AD56" i="20"/>
  <c r="AD73" i="20"/>
  <c r="AD75" i="20"/>
  <c r="AD77" i="20"/>
  <c r="AD81" i="20"/>
  <c r="AD83" i="20"/>
  <c r="AD88" i="20"/>
  <c r="AD96" i="20"/>
  <c r="AD102" i="20"/>
  <c r="AD106" i="20"/>
  <c r="AD30" i="20"/>
  <c r="AD32" i="20"/>
  <c r="AD66" i="20"/>
  <c r="AD89" i="20"/>
  <c r="AD91" i="20"/>
  <c r="AD93" i="20"/>
  <c r="AD95" i="20"/>
  <c r="AD97" i="20"/>
  <c r="AD99" i="20"/>
  <c r="AD11" i="20"/>
  <c r="AD26" i="20"/>
  <c r="AD36" i="20"/>
  <c r="AD38" i="20"/>
  <c r="AD40" i="20"/>
  <c r="AD51" i="20"/>
  <c r="AD53" i="20"/>
  <c r="AD55" i="20"/>
  <c r="AD82" i="20"/>
  <c r="AD107" i="20"/>
  <c r="AB71" i="21"/>
  <c r="AB106" i="21"/>
  <c r="AB15" i="21"/>
  <c r="AB18" i="21"/>
  <c r="AB31" i="21"/>
  <c r="AB34" i="21"/>
  <c r="AB47" i="21"/>
  <c r="AB103" i="21"/>
  <c r="AB55" i="21"/>
  <c r="AB58" i="21"/>
  <c r="AB87" i="21"/>
  <c r="AB90" i="21"/>
  <c r="AB74" i="21"/>
  <c r="AB10" i="21"/>
  <c r="AB23" i="21"/>
  <c r="AB26" i="21"/>
  <c r="AB39" i="21"/>
  <c r="AB42" i="21"/>
  <c r="AB50" i="21"/>
  <c r="AB63" i="21"/>
  <c r="AB66" i="21"/>
  <c r="AB79" i="21"/>
  <c r="AB82" i="21"/>
  <c r="AB95" i="21"/>
  <c r="AB98" i="21"/>
  <c r="AB108" i="21"/>
  <c r="AB11" i="21"/>
  <c r="AB14" i="21"/>
  <c r="AB19" i="21"/>
  <c r="AB22" i="21"/>
  <c r="AB27" i="21"/>
  <c r="AB30" i="21"/>
  <c r="AB35" i="21"/>
  <c r="AB38" i="21"/>
  <c r="AB43" i="21"/>
  <c r="AB46" i="21"/>
  <c r="AB51" i="21"/>
  <c r="AB54" i="21"/>
  <c r="AB59" i="21"/>
  <c r="AB62" i="21"/>
  <c r="AB67" i="21"/>
  <c r="AB70" i="21"/>
  <c r="AB75" i="21"/>
  <c r="AB78" i="21"/>
  <c r="AB83" i="21"/>
  <c r="AB86" i="21"/>
  <c r="AB91" i="21"/>
  <c r="AB94" i="21"/>
  <c r="AB99" i="21"/>
  <c r="AB102" i="21"/>
  <c r="AB107" i="21"/>
  <c r="AD8" i="20"/>
  <c r="AD13" i="20"/>
  <c r="AD15" i="20"/>
  <c r="AD24" i="20"/>
  <c r="AD63" i="20"/>
  <c r="AD68" i="20"/>
  <c r="AD70" i="20"/>
  <c r="AD79" i="20"/>
  <c r="AD84" i="20"/>
  <c r="AD86" i="20"/>
  <c r="AD100" i="20"/>
  <c r="AD74" i="20"/>
  <c r="AD104" i="20"/>
  <c r="AD109" i="20"/>
  <c r="AD16" i="20"/>
  <c r="AD21" i="20"/>
  <c r="AD23" i="20"/>
  <c r="AD60" i="20"/>
  <c r="AD62" i="20"/>
  <c r="AD71" i="20"/>
  <c r="AD78" i="20"/>
  <c r="AD87" i="20"/>
  <c r="AD92" i="20"/>
  <c r="AD94" i="20"/>
  <c r="AD103" i="20"/>
  <c r="AB9" i="21"/>
  <c r="AB13" i="21"/>
  <c r="AB17" i="21"/>
  <c r="AB21" i="21"/>
  <c r="AB25" i="21"/>
  <c r="AB29" i="21"/>
  <c r="AB33" i="21"/>
  <c r="AB37" i="21"/>
  <c r="AB41" i="21"/>
  <c r="AB45" i="21"/>
  <c r="AB49" i="21"/>
  <c r="AB53" i="21"/>
  <c r="AB57" i="21"/>
  <c r="AB61" i="21"/>
  <c r="AB65" i="21"/>
  <c r="AB69" i="21"/>
  <c r="AB73" i="21"/>
  <c r="AB77" i="21"/>
  <c r="AB81" i="21"/>
  <c r="AB85" i="21"/>
  <c r="AB89" i="21"/>
  <c r="AB93" i="21"/>
  <c r="AB97" i="21"/>
  <c r="AB101" i="21"/>
  <c r="AB105" i="21"/>
  <c r="AB8" i="21"/>
  <c r="AB12" i="21"/>
  <c r="AB16" i="21"/>
  <c r="AB20" i="21"/>
  <c r="AB24" i="21"/>
  <c r="AB28" i="21"/>
  <c r="AB32" i="21"/>
  <c r="AB36" i="21"/>
  <c r="AB40" i="21"/>
  <c r="AB44" i="21"/>
  <c r="AB48" i="21"/>
  <c r="AB52" i="21"/>
  <c r="AB56" i="21"/>
  <c r="AB60" i="21"/>
  <c r="AB64" i="21"/>
  <c r="AB68" i="21"/>
  <c r="AB72" i="21"/>
  <c r="AB76" i="21"/>
  <c r="AB80" i="21"/>
  <c r="AB84" i="21"/>
  <c r="AB88" i="21"/>
  <c r="AB92" i="21"/>
  <c r="AB96" i="21"/>
  <c r="AB100" i="21"/>
  <c r="AB104" i="21"/>
  <c r="AD110" i="20"/>
  <c r="AD107" i="6"/>
  <c r="AD75" i="6"/>
  <c r="AD59" i="6"/>
  <c r="AD38" i="6"/>
  <c r="AD56" i="6"/>
  <c r="AD64" i="6"/>
  <c r="AD72" i="6"/>
  <c r="AD76" i="6"/>
  <c r="AD88" i="6"/>
  <c r="AD92" i="6"/>
  <c r="AD96" i="6"/>
  <c r="AD18" i="6"/>
  <c r="AD49" i="6"/>
  <c r="AD8" i="6"/>
  <c r="AD104" i="6"/>
  <c r="AD108" i="6"/>
  <c r="AD24" i="6"/>
  <c r="AD97" i="6"/>
  <c r="AD81" i="6"/>
  <c r="AD17" i="6"/>
  <c r="AD33" i="6"/>
  <c r="AD41" i="6"/>
  <c r="AD43" i="6"/>
  <c r="AD45" i="6"/>
  <c r="AD60" i="6"/>
  <c r="AD80" i="6"/>
  <c r="AD98" i="6"/>
  <c r="AD37" i="6"/>
  <c r="AD40" i="6"/>
  <c r="AD44" i="6"/>
  <c r="AD48" i="6"/>
  <c r="AD65" i="6"/>
  <c r="AD12" i="6"/>
  <c r="AD16" i="6"/>
  <c r="AD66" i="6"/>
  <c r="AD11" i="6"/>
  <c r="AD13" i="6"/>
  <c r="AD15" i="6"/>
  <c r="AD28" i="6"/>
  <c r="AD32" i="6"/>
  <c r="AD34" i="6"/>
  <c r="AD25" i="6"/>
  <c r="AD27" i="6"/>
  <c r="AD29" i="6"/>
  <c r="AD31" i="6"/>
  <c r="AD20" i="6"/>
  <c r="AD36" i="6"/>
  <c r="AD47" i="6"/>
  <c r="AD52" i="6"/>
  <c r="AD54" i="6"/>
  <c r="AD63" i="6"/>
  <c r="AD68" i="6"/>
  <c r="AD70" i="6"/>
  <c r="AD79" i="6"/>
  <c r="AD84" i="6"/>
  <c r="AD86" i="6"/>
  <c r="AD95" i="6"/>
  <c r="AD100" i="6"/>
  <c r="AD102" i="6"/>
  <c r="AD19" i="6"/>
  <c r="AD26" i="6"/>
  <c r="AD35" i="6"/>
  <c r="AD42" i="6"/>
  <c r="AD51" i="6"/>
  <c r="AD58" i="6"/>
  <c r="AD67" i="6"/>
  <c r="AD74" i="6"/>
  <c r="AD83" i="6"/>
  <c r="AD90" i="6"/>
  <c r="AD99" i="6"/>
  <c r="AD109" i="6"/>
  <c r="AD14" i="6"/>
  <c r="AD23" i="6"/>
  <c r="AD30" i="6"/>
  <c r="AD39" i="6"/>
  <c r="AD46" i="6"/>
  <c r="AD55" i="6"/>
  <c r="AD62" i="6"/>
  <c r="AD71" i="6"/>
  <c r="AD78" i="6"/>
  <c r="AD87" i="6"/>
  <c r="AD94" i="6"/>
  <c r="AD103" i="6"/>
  <c r="AD10" i="6"/>
  <c r="AD110" i="6"/>
  <c r="AD11" i="16"/>
  <c r="AD33" i="16"/>
  <c r="AD89" i="16"/>
  <c r="AD16" i="16"/>
  <c r="AD72" i="16"/>
  <c r="AD80" i="16"/>
  <c r="AD22" i="16"/>
  <c r="AD26" i="16"/>
  <c r="AD34" i="16"/>
  <c r="AD41" i="16"/>
  <c r="AD53" i="16"/>
  <c r="AD110" i="16"/>
  <c r="AD38" i="16"/>
  <c r="AD42" i="16"/>
  <c r="AD50" i="16"/>
  <c r="AD58" i="16"/>
  <c r="AD66" i="16"/>
  <c r="AD90" i="16"/>
  <c r="AD102" i="16"/>
  <c r="AD32" i="16"/>
  <c r="AD88" i="16"/>
  <c r="AD92" i="16"/>
  <c r="AD109" i="16"/>
  <c r="AD9" i="16"/>
  <c r="AD35" i="16"/>
  <c r="AD48" i="16"/>
  <c r="AD108" i="16"/>
  <c r="AD96" i="16"/>
  <c r="AD100" i="16"/>
  <c r="AD104" i="16"/>
  <c r="AD18" i="16"/>
  <c r="AD25" i="16"/>
  <c r="AD43" i="16"/>
  <c r="AD45" i="16"/>
  <c r="AD47" i="16"/>
  <c r="AD49" i="16"/>
  <c r="AD51" i="16"/>
  <c r="AD56" i="16"/>
  <c r="AD64" i="16"/>
  <c r="AD74" i="16"/>
  <c r="AD82" i="16"/>
  <c r="AD107" i="16"/>
  <c r="AD52" i="16"/>
  <c r="AD54" i="16"/>
  <c r="AD63" i="16"/>
  <c r="AD68" i="16"/>
  <c r="AD70" i="16"/>
  <c r="AD79" i="16"/>
  <c r="AD84" i="16"/>
  <c r="AD86" i="16"/>
  <c r="AD36" i="16"/>
  <c r="AD24" i="16"/>
  <c r="AD40" i="16"/>
  <c r="AD20" i="16"/>
  <c r="AD8" i="16"/>
  <c r="AD12" i="16"/>
  <c r="AD14" i="16"/>
  <c r="AD23" i="16"/>
  <c r="AD28" i="16"/>
  <c r="AD30" i="16"/>
  <c r="AD39" i="16"/>
  <c r="AD44" i="16"/>
  <c r="AD46" i="16"/>
  <c r="AD55" i="16"/>
  <c r="AD60" i="16"/>
  <c r="AD62" i="16"/>
  <c r="AD71" i="16"/>
  <c r="AD76" i="16"/>
  <c r="AD78" i="16"/>
  <c r="AD87" i="16"/>
  <c r="AD94" i="16"/>
  <c r="AD98" i="16"/>
  <c r="AD10" i="16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D71" i="5" s="1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 s="1"/>
  <c r="AC8" i="5"/>
  <c r="AB9" i="5"/>
  <c r="AB10" i="5"/>
  <c r="AB11" i="5"/>
  <c r="AD11" i="5" s="1"/>
  <c r="AB12" i="5"/>
  <c r="AB13" i="5"/>
  <c r="AB14" i="5"/>
  <c r="AB15" i="5"/>
  <c r="AD15" i="5" s="1"/>
  <c r="AB16" i="5"/>
  <c r="AB17" i="5"/>
  <c r="AB18" i="5"/>
  <c r="AB19" i="5"/>
  <c r="AD19" i="5" s="1"/>
  <c r="AB20" i="5"/>
  <c r="AB21" i="5"/>
  <c r="AB22" i="5"/>
  <c r="AB23" i="5"/>
  <c r="AD23" i="5" s="1"/>
  <c r="AB24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D101" i="5" s="1"/>
  <c r="AB102" i="5"/>
  <c r="AB103" i="5"/>
  <c r="AB104" i="5"/>
  <c r="AB105" i="5"/>
  <c r="AB106" i="5"/>
  <c r="AB107" i="5"/>
  <c r="AB108" i="5"/>
  <c r="AB109" i="5"/>
  <c r="AB110" i="5" s="1"/>
  <c r="AB8" i="5"/>
  <c r="AD57" i="5"/>
  <c r="AD30" i="5"/>
  <c r="AD5" i="5"/>
  <c r="AD13" i="25"/>
  <c r="AD41" i="25"/>
  <c r="AD45" i="25"/>
  <c r="AD65" i="25"/>
  <c r="AD77" i="25"/>
  <c r="AC110" i="25"/>
  <c r="AD14" i="25"/>
  <c r="AD18" i="25"/>
  <c r="AD22" i="25"/>
  <c r="AD26" i="25"/>
  <c r="AD30" i="25"/>
  <c r="AD42" i="25"/>
  <c r="AD46" i="25"/>
  <c r="AD54" i="25"/>
  <c r="AD62" i="25"/>
  <c r="AD70" i="25"/>
  <c r="AD74" i="25"/>
  <c r="AD78" i="25"/>
  <c r="AD82" i="25"/>
  <c r="AD102" i="25"/>
  <c r="AD106" i="25"/>
  <c r="AB110" i="25"/>
  <c r="AD5" i="25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 s="1"/>
  <c r="AC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8" i="4"/>
  <c r="AD5" i="4"/>
  <c r="AB9" i="24"/>
  <c r="AB10" i="24"/>
  <c r="AB11" i="24"/>
  <c r="AB12" i="24"/>
  <c r="AB13" i="24"/>
  <c r="AB14" i="24"/>
  <c r="AB15" i="24"/>
  <c r="AB16" i="24"/>
  <c r="AB17" i="24"/>
  <c r="AB18" i="24"/>
  <c r="AB19" i="24"/>
  <c r="AB20" i="24"/>
  <c r="AB21" i="24"/>
  <c r="AB22" i="24"/>
  <c r="AB23" i="24"/>
  <c r="AB24" i="24"/>
  <c r="AB25" i="24"/>
  <c r="AB26" i="24"/>
  <c r="AB27" i="24"/>
  <c r="AD27" i="24" s="1"/>
  <c r="AB28" i="24"/>
  <c r="AB29" i="24"/>
  <c r="AD29" i="24" s="1"/>
  <c r="AB30" i="24"/>
  <c r="AB31" i="24"/>
  <c r="AB32" i="24"/>
  <c r="AB33" i="24"/>
  <c r="AB34" i="24"/>
  <c r="AB35" i="24"/>
  <c r="AD35" i="24" s="1"/>
  <c r="AB36" i="24"/>
  <c r="AB37" i="24"/>
  <c r="AB38" i="24"/>
  <c r="AB39" i="24"/>
  <c r="AB40" i="24"/>
  <c r="AB41" i="24"/>
  <c r="AB42" i="24"/>
  <c r="AB43" i="24"/>
  <c r="AB44" i="24"/>
  <c r="AB45" i="24"/>
  <c r="AB46" i="24"/>
  <c r="AB47" i="24"/>
  <c r="AB48" i="24"/>
  <c r="AB49" i="24"/>
  <c r="AB50" i="24"/>
  <c r="AB51" i="24"/>
  <c r="AB52" i="24"/>
  <c r="AB53" i="24"/>
  <c r="AB54" i="24"/>
  <c r="AB55" i="24"/>
  <c r="AB56" i="24"/>
  <c r="AB57" i="24"/>
  <c r="AB58" i="24"/>
  <c r="AB59" i="24"/>
  <c r="AB60" i="24"/>
  <c r="AB61" i="24"/>
  <c r="AB62" i="24"/>
  <c r="AB63" i="24"/>
  <c r="AB64" i="24"/>
  <c r="AB65" i="24"/>
  <c r="AB66" i="24"/>
  <c r="AB67" i="24"/>
  <c r="AB68" i="24"/>
  <c r="AB69" i="24"/>
  <c r="AB70" i="24"/>
  <c r="AB71" i="24"/>
  <c r="AB72" i="24"/>
  <c r="AB73" i="24"/>
  <c r="AB74" i="24"/>
  <c r="AB75" i="24"/>
  <c r="AB76" i="24"/>
  <c r="AB77" i="24"/>
  <c r="AB78" i="24"/>
  <c r="AB79" i="24"/>
  <c r="AB80" i="24"/>
  <c r="AB81" i="24"/>
  <c r="AB82" i="24"/>
  <c r="AB83" i="24"/>
  <c r="AD83" i="24" s="1"/>
  <c r="AB84" i="24"/>
  <c r="AB85" i="24"/>
  <c r="AB86" i="24"/>
  <c r="AB87" i="24"/>
  <c r="AB88" i="24"/>
  <c r="AB89" i="24"/>
  <c r="AB90" i="24"/>
  <c r="AB91" i="24"/>
  <c r="AB92" i="24"/>
  <c r="AB93" i="24"/>
  <c r="AB94" i="24"/>
  <c r="AB95" i="24"/>
  <c r="AD95" i="24" s="1"/>
  <c r="AB96" i="24"/>
  <c r="AB97" i="24"/>
  <c r="AB98" i="24"/>
  <c r="AB99" i="24"/>
  <c r="AB100" i="24"/>
  <c r="AB101" i="24"/>
  <c r="AB102" i="24"/>
  <c r="AB103" i="24"/>
  <c r="AB104" i="24"/>
  <c r="AB105" i="24"/>
  <c r="AB106" i="24"/>
  <c r="AB107" i="24"/>
  <c r="AB108" i="24"/>
  <c r="AB109" i="24"/>
  <c r="AB8" i="24"/>
  <c r="AC110" i="24"/>
  <c r="AD5" i="24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8" i="3"/>
  <c r="AD34" i="25" l="1"/>
  <c r="AD53" i="25"/>
  <c r="AD58" i="25"/>
  <c r="AD65" i="4"/>
  <c r="AD53" i="4"/>
  <c r="AD29" i="4"/>
  <c r="AD21" i="4"/>
  <c r="AD13" i="4"/>
  <c r="AD102" i="4"/>
  <c r="AD46" i="4"/>
  <c r="AD38" i="4"/>
  <c r="AD14" i="4"/>
  <c r="AD17" i="25"/>
  <c r="AD85" i="4"/>
  <c r="AD10" i="4"/>
  <c r="AD98" i="25"/>
  <c r="AD97" i="25"/>
  <c r="AD105" i="25"/>
  <c r="AD81" i="25"/>
  <c r="AD73" i="25"/>
  <c r="AD49" i="25"/>
  <c r="AD11" i="25"/>
  <c r="AD93" i="25"/>
  <c r="AD69" i="25"/>
  <c r="AD61" i="25"/>
  <c r="AD37" i="25"/>
  <c r="AD33" i="25"/>
  <c r="AD29" i="25"/>
  <c r="AD25" i="25"/>
  <c r="AD21" i="25"/>
  <c r="AD9" i="25"/>
  <c r="AD95" i="25"/>
  <c r="AD84" i="5"/>
  <c r="AD103" i="5"/>
  <c r="AD59" i="5"/>
  <c r="AD73" i="5"/>
  <c r="AD43" i="5"/>
  <c r="AD90" i="25"/>
  <c r="AD38" i="25"/>
  <c r="AD53" i="5"/>
  <c r="AD89" i="5"/>
  <c r="AD37" i="5"/>
  <c r="AD57" i="25"/>
  <c r="AD43" i="4"/>
  <c r="AD47" i="24"/>
  <c r="AD78" i="5"/>
  <c r="AD54" i="5"/>
  <c r="AD21" i="5"/>
  <c r="AD59" i="24"/>
  <c r="AD63" i="24"/>
  <c r="AD97" i="24"/>
  <c r="AD89" i="24"/>
  <c r="AD15" i="24"/>
  <c r="AD79" i="24"/>
  <c r="AB110" i="24"/>
  <c r="AD110" i="24" s="1"/>
  <c r="AD93" i="24"/>
  <c r="AD81" i="24"/>
  <c r="AD77" i="24"/>
  <c r="AD73" i="24"/>
  <c r="AD65" i="24"/>
  <c r="AD61" i="24"/>
  <c r="AD57" i="24"/>
  <c r="AD49" i="24"/>
  <c r="AD41" i="24"/>
  <c r="AD33" i="24"/>
  <c r="AD25" i="24"/>
  <c r="AD17" i="24"/>
  <c r="AD13" i="24"/>
  <c r="AD9" i="24"/>
  <c r="AD99" i="24"/>
  <c r="AD14" i="24"/>
  <c r="AD8" i="5"/>
  <c r="AD106" i="5"/>
  <c r="AD102" i="5"/>
  <c r="AD98" i="5"/>
  <c r="AD94" i="5"/>
  <c r="AD90" i="5"/>
  <c r="AD86" i="5"/>
  <c r="AD82" i="5"/>
  <c r="AD74" i="5"/>
  <c r="AD70" i="5"/>
  <c r="AD66" i="5"/>
  <c r="AD62" i="5"/>
  <c r="AD58" i="5"/>
  <c r="AD50" i="5"/>
  <c r="AD46" i="5"/>
  <c r="AD42" i="5"/>
  <c r="AD38" i="5"/>
  <c r="AD34" i="5"/>
  <c r="AD26" i="5"/>
  <c r="AD17" i="5"/>
  <c r="AD13" i="5"/>
  <c r="AD9" i="5"/>
  <c r="AD107" i="5"/>
  <c r="AD87" i="5"/>
  <c r="AD75" i="5"/>
  <c r="AD55" i="5"/>
  <c r="AD27" i="5"/>
  <c r="AD22" i="5"/>
  <c r="AD14" i="5"/>
  <c r="AD10" i="5"/>
  <c r="AD107" i="25"/>
  <c r="AD103" i="25"/>
  <c r="AD99" i="25"/>
  <c r="AD87" i="25"/>
  <c r="AD83" i="25"/>
  <c r="AD79" i="25"/>
  <c r="AD75" i="25"/>
  <c r="AD71" i="25"/>
  <c r="AD67" i="25"/>
  <c r="AD63" i="25"/>
  <c r="AD59" i="25"/>
  <c r="AD51" i="25"/>
  <c r="AD47" i="25"/>
  <c r="AD39" i="25"/>
  <c r="AD35" i="25"/>
  <c r="AD15" i="25"/>
  <c r="AD104" i="25"/>
  <c r="AD68" i="25"/>
  <c r="AD56" i="25"/>
  <c r="AD48" i="25"/>
  <c r="AD20" i="25"/>
  <c r="AD109" i="4"/>
  <c r="AD105" i="4"/>
  <c r="AD101" i="4"/>
  <c r="AD97" i="4"/>
  <c r="AD93" i="4"/>
  <c r="AD81" i="4"/>
  <c r="AD77" i="4"/>
  <c r="AD73" i="4"/>
  <c r="AD69" i="4"/>
  <c r="AD61" i="4"/>
  <c r="AD57" i="4"/>
  <c r="AD49" i="4"/>
  <c r="AD45" i="4"/>
  <c r="AD41" i="4"/>
  <c r="AD37" i="4"/>
  <c r="AD25" i="4"/>
  <c r="AD17" i="4"/>
  <c r="AD9" i="4"/>
  <c r="AD107" i="4"/>
  <c r="AD103" i="4"/>
  <c r="AD91" i="4"/>
  <c r="AD71" i="4"/>
  <c r="AD55" i="4"/>
  <c r="AD39" i="4"/>
  <c r="AD27" i="4"/>
  <c r="AD26" i="4"/>
  <c r="AD18" i="4"/>
  <c r="AD8" i="24"/>
  <c r="AD78" i="24"/>
  <c r="AD62" i="24"/>
  <c r="AD46" i="24"/>
  <c r="AD30" i="24"/>
  <c r="AD104" i="24"/>
  <c r="AD100" i="24"/>
  <c r="AD96" i="24"/>
  <c r="AD88" i="24"/>
  <c r="AD80" i="24"/>
  <c r="AD52" i="24"/>
  <c r="AD40" i="24"/>
  <c r="AD36" i="24"/>
  <c r="AD32" i="24"/>
  <c r="AD24" i="24"/>
  <c r="AD20" i="24"/>
  <c r="AD16" i="24"/>
  <c r="AD107" i="24"/>
  <c r="AD103" i="24"/>
  <c r="AD91" i="24"/>
  <c r="AD87" i="24"/>
  <c r="AD75" i="24"/>
  <c r="AD71" i="24"/>
  <c r="AD67" i="24"/>
  <c r="AD55" i="24"/>
  <c r="AD51" i="24"/>
  <c r="AD31" i="24"/>
  <c r="AD23" i="24"/>
  <c r="AD19" i="24"/>
  <c r="AD11" i="24"/>
  <c r="AD39" i="24"/>
  <c r="AB110" i="4"/>
  <c r="AD110" i="4" s="1"/>
  <c r="AD98" i="4"/>
  <c r="AD90" i="4"/>
  <c r="AD86" i="4"/>
  <c r="AD82" i="4"/>
  <c r="AD78" i="4"/>
  <c r="AD74" i="4"/>
  <c r="AD70" i="4"/>
  <c r="AD62" i="4"/>
  <c r="AD58" i="4"/>
  <c r="AD50" i="4"/>
  <c r="AD34" i="4"/>
  <c r="AD22" i="4"/>
  <c r="AD100" i="4"/>
  <c r="AD84" i="4"/>
  <c r="AD68" i="4"/>
  <c r="AD52" i="4"/>
  <c r="AD36" i="4"/>
  <c r="AD20" i="4"/>
  <c r="AD11" i="4"/>
  <c r="AD27" i="25"/>
  <c r="AD23" i="25"/>
  <c r="AD84" i="25"/>
  <c r="AD105" i="5"/>
  <c r="AD97" i="5"/>
  <c r="AD93" i="5"/>
  <c r="AD85" i="5"/>
  <c r="AD81" i="5"/>
  <c r="AD77" i="5"/>
  <c r="AD69" i="5"/>
  <c r="AD65" i="5"/>
  <c r="AD61" i="5"/>
  <c r="AD49" i="5"/>
  <c r="AD45" i="5"/>
  <c r="AD41" i="5"/>
  <c r="AD33" i="5"/>
  <c r="AD29" i="5"/>
  <c r="AD20" i="5"/>
  <c r="AD95" i="5"/>
  <c r="AD91" i="5"/>
  <c r="AD79" i="5"/>
  <c r="AD67" i="5"/>
  <c r="AD63" i="5"/>
  <c r="AD51" i="5"/>
  <c r="AD31" i="5"/>
  <c r="AD18" i="5"/>
  <c r="AD100" i="5"/>
  <c r="AB109" i="21"/>
  <c r="Z110" i="21"/>
  <c r="AB110" i="21" s="1"/>
  <c r="AD83" i="5"/>
  <c r="AD68" i="5"/>
  <c r="AD52" i="5"/>
  <c r="AD35" i="5"/>
  <c r="AD36" i="5"/>
  <c r="AD109" i="5"/>
  <c r="AD47" i="5"/>
  <c r="AD39" i="5"/>
  <c r="AD99" i="5"/>
  <c r="AD32" i="5"/>
  <c r="AD64" i="5"/>
  <c r="AD12" i="5"/>
  <c r="AD28" i="5"/>
  <c r="AD44" i="5"/>
  <c r="AD60" i="5"/>
  <c r="AD76" i="5"/>
  <c r="AD92" i="5"/>
  <c r="AD108" i="5"/>
  <c r="AD16" i="5"/>
  <c r="AD48" i="5"/>
  <c r="AD80" i="5"/>
  <c r="AD96" i="5"/>
  <c r="AD24" i="5"/>
  <c r="AD40" i="5"/>
  <c r="AD56" i="5"/>
  <c r="AD72" i="5"/>
  <c r="AD88" i="5"/>
  <c r="AD104" i="5"/>
  <c r="AD110" i="5"/>
  <c r="AD94" i="25"/>
  <c r="AD101" i="25"/>
  <c r="AD85" i="25"/>
  <c r="AD31" i="25"/>
  <c r="AD19" i="25"/>
  <c r="AD110" i="25"/>
  <c r="AD32" i="25"/>
  <c r="AD80" i="25"/>
  <c r="AD100" i="25"/>
  <c r="AD12" i="25"/>
  <c r="AD28" i="25"/>
  <c r="AD52" i="25"/>
  <c r="AD64" i="25"/>
  <c r="AD76" i="25"/>
  <c r="AD96" i="25"/>
  <c r="AD24" i="25"/>
  <c r="AD60" i="25"/>
  <c r="AD92" i="25"/>
  <c r="AD108" i="25"/>
  <c r="AD91" i="25"/>
  <c r="AD55" i="25"/>
  <c r="AD72" i="25"/>
  <c r="AD89" i="25"/>
  <c r="AD88" i="25"/>
  <c r="AD40" i="25"/>
  <c r="AD16" i="25"/>
  <c r="AD86" i="25"/>
  <c r="AD36" i="25"/>
  <c r="AD109" i="25"/>
  <c r="AD43" i="25"/>
  <c r="AD50" i="25"/>
  <c r="AD44" i="25"/>
  <c r="AD66" i="25"/>
  <c r="AD8" i="25"/>
  <c r="AD10" i="25"/>
  <c r="AD106" i="4"/>
  <c r="AD75" i="4"/>
  <c r="AD89" i="4"/>
  <c r="AD94" i="4"/>
  <c r="AD87" i="4"/>
  <c r="AD66" i="4"/>
  <c r="AD59" i="4"/>
  <c r="AD54" i="4"/>
  <c r="AD42" i="4"/>
  <c r="AD30" i="4"/>
  <c r="AD23" i="4"/>
  <c r="AD33" i="4"/>
  <c r="AD99" i="4"/>
  <c r="AD95" i="4"/>
  <c r="AD83" i="4"/>
  <c r="AD79" i="4"/>
  <c r="AD67" i="4"/>
  <c r="AD63" i="4"/>
  <c r="AD51" i="4"/>
  <c r="AD47" i="4"/>
  <c r="AD35" i="4"/>
  <c r="AD31" i="4"/>
  <c r="AD19" i="4"/>
  <c r="AD15" i="4"/>
  <c r="AD16" i="4"/>
  <c r="AD48" i="4"/>
  <c r="AD80" i="4"/>
  <c r="AD96" i="4"/>
  <c r="AD12" i="4"/>
  <c r="AD28" i="4"/>
  <c r="AD44" i="4"/>
  <c r="AD60" i="4"/>
  <c r="AD76" i="4"/>
  <c r="AD92" i="4"/>
  <c r="AD108" i="4"/>
  <c r="AD32" i="4"/>
  <c r="AD64" i="4"/>
  <c r="AD24" i="4"/>
  <c r="AD40" i="4"/>
  <c r="AD56" i="4"/>
  <c r="AD72" i="4"/>
  <c r="AD88" i="4"/>
  <c r="AD104" i="4"/>
  <c r="AD8" i="4"/>
  <c r="AD45" i="24"/>
  <c r="AD43" i="24"/>
  <c r="AD105" i="24"/>
  <c r="AD84" i="24"/>
  <c r="AD72" i="24"/>
  <c r="AD68" i="24"/>
  <c r="AD64" i="24"/>
  <c r="AD56" i="24"/>
  <c r="AD48" i="24"/>
  <c r="AD94" i="24"/>
  <c r="AD66" i="24"/>
  <c r="AD98" i="24"/>
  <c r="AD22" i="24"/>
  <c r="AD38" i="24"/>
  <c r="AD54" i="24"/>
  <c r="AD70" i="24"/>
  <c r="AD86" i="24"/>
  <c r="AD102" i="24"/>
  <c r="AD18" i="24"/>
  <c r="AD34" i="24"/>
  <c r="AD50" i="24"/>
  <c r="AD82" i="24"/>
  <c r="AD10" i="24"/>
  <c r="AD12" i="24"/>
  <c r="AD21" i="24"/>
  <c r="AD26" i="24"/>
  <c r="AD28" i="24"/>
  <c r="AD37" i="24"/>
  <c r="AD42" i="24"/>
  <c r="AD44" i="24"/>
  <c r="AD53" i="24"/>
  <c r="AD58" i="24"/>
  <c r="AD60" i="24"/>
  <c r="AD69" i="24"/>
  <c r="AD74" i="24"/>
  <c r="AD76" i="24"/>
  <c r="AD85" i="24"/>
  <c r="AD90" i="24"/>
  <c r="AD92" i="24"/>
  <c r="AD101" i="24"/>
  <c r="AD106" i="24"/>
  <c r="AD108" i="24"/>
  <c r="AD109" i="24"/>
  <c r="AB110" i="3"/>
  <c r="AC110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D93" i="3"/>
  <c r="AD92" i="3"/>
  <c r="AD91" i="3"/>
  <c r="AD89" i="3"/>
  <c r="AD88" i="3"/>
  <c r="AD87" i="3"/>
  <c r="AD86" i="3"/>
  <c r="AD85" i="3"/>
  <c r="AD84" i="3"/>
  <c r="AD83" i="3"/>
  <c r="AD82" i="3"/>
  <c r="AD81" i="3"/>
  <c r="AD80" i="3"/>
  <c r="AD79" i="3"/>
  <c r="AD78" i="3"/>
  <c r="AD77" i="3"/>
  <c r="AD76" i="3"/>
  <c r="AD75" i="3"/>
  <c r="AD74" i="3"/>
  <c r="AD73" i="3"/>
  <c r="AD71" i="3"/>
  <c r="AD70" i="3"/>
  <c r="AD69" i="3"/>
  <c r="AD68" i="3"/>
  <c r="AD67" i="3"/>
  <c r="AD66" i="3"/>
  <c r="AD65" i="3"/>
  <c r="AD64" i="3"/>
  <c r="AD63" i="3"/>
  <c r="AD62" i="3"/>
  <c r="AD61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5" i="3"/>
  <c r="AD44" i="3"/>
  <c r="AD42" i="3"/>
  <c r="AD41" i="3"/>
  <c r="AD40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2" i="3"/>
  <c r="AD21" i="3"/>
  <c r="AD20" i="3"/>
  <c r="AD19" i="3"/>
  <c r="AD18" i="3"/>
  <c r="AD17" i="3"/>
  <c r="AD16" i="3"/>
  <c r="AD15" i="3"/>
  <c r="AD13" i="3"/>
  <c r="AD12" i="3"/>
  <c r="AD11" i="3"/>
  <c r="AD9" i="3"/>
  <c r="AD5" i="3"/>
  <c r="AD5" i="28"/>
  <c r="AD5" i="23"/>
  <c r="AD5" i="27"/>
  <c r="AC9" i="28"/>
  <c r="AC10" i="28"/>
  <c r="AC11" i="28"/>
  <c r="AC12" i="28"/>
  <c r="AC13" i="28"/>
  <c r="AC14" i="28"/>
  <c r="AC15" i="28"/>
  <c r="AC16" i="28"/>
  <c r="AC17" i="28"/>
  <c r="AC18" i="28"/>
  <c r="AC19" i="28"/>
  <c r="AC20" i="28"/>
  <c r="AC21" i="28"/>
  <c r="AC22" i="28"/>
  <c r="AC23" i="28"/>
  <c r="AC24" i="28"/>
  <c r="AC25" i="28"/>
  <c r="AC26" i="28"/>
  <c r="AC27" i="28"/>
  <c r="AC28" i="28"/>
  <c r="AC29" i="28"/>
  <c r="AC30" i="28"/>
  <c r="AC31" i="28"/>
  <c r="AC32" i="28"/>
  <c r="AC33" i="28"/>
  <c r="AC34" i="28"/>
  <c r="AC35" i="28"/>
  <c r="AC36" i="28"/>
  <c r="AC37" i="28"/>
  <c r="AC38" i="28"/>
  <c r="AC39" i="28"/>
  <c r="AC40" i="28"/>
  <c r="AC41" i="28"/>
  <c r="AC42" i="28"/>
  <c r="AC43" i="28"/>
  <c r="AC44" i="28"/>
  <c r="AC45" i="28"/>
  <c r="AC46" i="28"/>
  <c r="AC47" i="28"/>
  <c r="AC48" i="28"/>
  <c r="AC49" i="28"/>
  <c r="AC50" i="28"/>
  <c r="AC51" i="28"/>
  <c r="AC52" i="28"/>
  <c r="AC53" i="28"/>
  <c r="AC54" i="28"/>
  <c r="AC55" i="28"/>
  <c r="AC56" i="28"/>
  <c r="AC57" i="28"/>
  <c r="AC58" i="28"/>
  <c r="AC59" i="28"/>
  <c r="AC60" i="28"/>
  <c r="AC61" i="28"/>
  <c r="AC62" i="28"/>
  <c r="AC63" i="28"/>
  <c r="AC64" i="28"/>
  <c r="AC65" i="28"/>
  <c r="AC66" i="28"/>
  <c r="AC67" i="28"/>
  <c r="AC68" i="28"/>
  <c r="AC69" i="28"/>
  <c r="AC70" i="28"/>
  <c r="AC71" i="28"/>
  <c r="AC72" i="28"/>
  <c r="AC73" i="28"/>
  <c r="AC74" i="28"/>
  <c r="AC75" i="28"/>
  <c r="AC76" i="28"/>
  <c r="AC77" i="28"/>
  <c r="AC78" i="28"/>
  <c r="AC79" i="28"/>
  <c r="AC80" i="28"/>
  <c r="AC81" i="28"/>
  <c r="AC82" i="28"/>
  <c r="AC83" i="28"/>
  <c r="AC84" i="28"/>
  <c r="AC85" i="28"/>
  <c r="AC86" i="28"/>
  <c r="AC87" i="28"/>
  <c r="AC88" i="28"/>
  <c r="AC89" i="28"/>
  <c r="AC90" i="28"/>
  <c r="AC91" i="28"/>
  <c r="AC92" i="28"/>
  <c r="AC93" i="28"/>
  <c r="AC94" i="28"/>
  <c r="AC95" i="28"/>
  <c r="AC96" i="28"/>
  <c r="AC97" i="28"/>
  <c r="AC98" i="28"/>
  <c r="AC99" i="28"/>
  <c r="AC100" i="28"/>
  <c r="AC101" i="28"/>
  <c r="AC102" i="28"/>
  <c r="AC103" i="28"/>
  <c r="AC104" i="28"/>
  <c r="AC105" i="28"/>
  <c r="AC106" i="28"/>
  <c r="AC107" i="28"/>
  <c r="AC108" i="28"/>
  <c r="AC109" i="28"/>
  <c r="AC110" i="28" s="1"/>
  <c r="AC8" i="28"/>
  <c r="AB9" i="28"/>
  <c r="AB10" i="28"/>
  <c r="AB11" i="28"/>
  <c r="AB12" i="28"/>
  <c r="AB13" i="28"/>
  <c r="AB14" i="28"/>
  <c r="AB15" i="28"/>
  <c r="AB16" i="28"/>
  <c r="AB17" i="28"/>
  <c r="AB18" i="28"/>
  <c r="AB19" i="28"/>
  <c r="AB20" i="28"/>
  <c r="AB21" i="28"/>
  <c r="AB22" i="28"/>
  <c r="AB23" i="28"/>
  <c r="AB24" i="28"/>
  <c r="AB25" i="28"/>
  <c r="AB26" i="28"/>
  <c r="AB27" i="28"/>
  <c r="AB28" i="28"/>
  <c r="AB29" i="28"/>
  <c r="AB30" i="28"/>
  <c r="AB31" i="28"/>
  <c r="AB32" i="28"/>
  <c r="AB33" i="28"/>
  <c r="AB34" i="28"/>
  <c r="AB35" i="28"/>
  <c r="AB36" i="28"/>
  <c r="AB37" i="28"/>
  <c r="AB38" i="28"/>
  <c r="AB39" i="28"/>
  <c r="AB40" i="28"/>
  <c r="AB41" i="28"/>
  <c r="AB42" i="28"/>
  <c r="AB43" i="28"/>
  <c r="AB44" i="28"/>
  <c r="AB45" i="28"/>
  <c r="AB46" i="28"/>
  <c r="AB47" i="28"/>
  <c r="AB48" i="28"/>
  <c r="AB49" i="28"/>
  <c r="AB50" i="28"/>
  <c r="AB51" i="28"/>
  <c r="AB52" i="28"/>
  <c r="AB53" i="28"/>
  <c r="AB54" i="28"/>
  <c r="AB55" i="28"/>
  <c r="AB56" i="28"/>
  <c r="AB57" i="28"/>
  <c r="AB58" i="28"/>
  <c r="AB59" i="28"/>
  <c r="AB60" i="28"/>
  <c r="AB61" i="28"/>
  <c r="AB62" i="28"/>
  <c r="AB63" i="28"/>
  <c r="AB64" i="28"/>
  <c r="AB65" i="28"/>
  <c r="AB66" i="28"/>
  <c r="AB67" i="28"/>
  <c r="AB68" i="28"/>
  <c r="AB69" i="28"/>
  <c r="AB70" i="28"/>
  <c r="AB71" i="28"/>
  <c r="AB72" i="28"/>
  <c r="AB73" i="28"/>
  <c r="AB74" i="28"/>
  <c r="AB75" i="28"/>
  <c r="AB76" i="28"/>
  <c r="AB77" i="28"/>
  <c r="AB78" i="28"/>
  <c r="AB79" i="28"/>
  <c r="AB80" i="28"/>
  <c r="AB81" i="28"/>
  <c r="AB82" i="28"/>
  <c r="AB83" i="28"/>
  <c r="AB84" i="28"/>
  <c r="AB85" i="28"/>
  <c r="AB86" i="28"/>
  <c r="AB87" i="28"/>
  <c r="AB88" i="28"/>
  <c r="AB89" i="28"/>
  <c r="AB90" i="28"/>
  <c r="AB91" i="28"/>
  <c r="AB92" i="28"/>
  <c r="AB93" i="28"/>
  <c r="AB94" i="28"/>
  <c r="AB95" i="28"/>
  <c r="AB96" i="28"/>
  <c r="AB97" i="28"/>
  <c r="AB98" i="28"/>
  <c r="AB99" i="28"/>
  <c r="AB100" i="28"/>
  <c r="AB101" i="28"/>
  <c r="AB102" i="28"/>
  <c r="AB103" i="28"/>
  <c r="AB104" i="28"/>
  <c r="AB105" i="28"/>
  <c r="AB106" i="28"/>
  <c r="AB107" i="28"/>
  <c r="AB108" i="28"/>
  <c r="AB109" i="28"/>
  <c r="AB110" i="28" s="1"/>
  <c r="AB8" i="28"/>
  <c r="AC9" i="23"/>
  <c r="AC10" i="23"/>
  <c r="AC11" i="23"/>
  <c r="AC12" i="23"/>
  <c r="AC13" i="23"/>
  <c r="AC14" i="23"/>
  <c r="AC15" i="23"/>
  <c r="AC16" i="23"/>
  <c r="AC17" i="23"/>
  <c r="AC18" i="23"/>
  <c r="AC19" i="23"/>
  <c r="AC20" i="23"/>
  <c r="AC21" i="23"/>
  <c r="AC22" i="23"/>
  <c r="AC23" i="23"/>
  <c r="AC24" i="23"/>
  <c r="AC25" i="23"/>
  <c r="AC26" i="23"/>
  <c r="AC27" i="23"/>
  <c r="AC28" i="23"/>
  <c r="AC29" i="23"/>
  <c r="AC30" i="23"/>
  <c r="AC31" i="23"/>
  <c r="AC32" i="23"/>
  <c r="AC33" i="23"/>
  <c r="AC34" i="23"/>
  <c r="AC35" i="23"/>
  <c r="AC36" i="23"/>
  <c r="AC37" i="23"/>
  <c r="AC38" i="23"/>
  <c r="AC39" i="23"/>
  <c r="AC40" i="23"/>
  <c r="AC41" i="23"/>
  <c r="AC42" i="23"/>
  <c r="AC43" i="23"/>
  <c r="AC44" i="23"/>
  <c r="AC45" i="23"/>
  <c r="AC46" i="23"/>
  <c r="AC47" i="23"/>
  <c r="AC48" i="23"/>
  <c r="AC49" i="23"/>
  <c r="AC50" i="23"/>
  <c r="AC51" i="23"/>
  <c r="AC52" i="23"/>
  <c r="AC53" i="23"/>
  <c r="AC54" i="23"/>
  <c r="AC55" i="23"/>
  <c r="AC56" i="23"/>
  <c r="AC57" i="23"/>
  <c r="AC58" i="23"/>
  <c r="AC59" i="23"/>
  <c r="AC60" i="23"/>
  <c r="AC61" i="23"/>
  <c r="AC62" i="23"/>
  <c r="AC63" i="23"/>
  <c r="AC64" i="23"/>
  <c r="AC65" i="23"/>
  <c r="AC66" i="23"/>
  <c r="AC67" i="23"/>
  <c r="AC68" i="23"/>
  <c r="AC69" i="23"/>
  <c r="AC70" i="23"/>
  <c r="AC71" i="23"/>
  <c r="AC72" i="23"/>
  <c r="AC73" i="23"/>
  <c r="AC74" i="23"/>
  <c r="AC75" i="23"/>
  <c r="AC76" i="23"/>
  <c r="AC77" i="23"/>
  <c r="AC78" i="23"/>
  <c r="AC79" i="23"/>
  <c r="AC80" i="23"/>
  <c r="AC81" i="23"/>
  <c r="AC82" i="23"/>
  <c r="AC83" i="23"/>
  <c r="AC84" i="23"/>
  <c r="AC85" i="23"/>
  <c r="AC86" i="23"/>
  <c r="AC87" i="23"/>
  <c r="AC88" i="23"/>
  <c r="AC89" i="23"/>
  <c r="AC90" i="23"/>
  <c r="AC91" i="23"/>
  <c r="AC92" i="23"/>
  <c r="AC93" i="23"/>
  <c r="AC94" i="23"/>
  <c r="AC95" i="23"/>
  <c r="AC96" i="23"/>
  <c r="AC97" i="23"/>
  <c r="AC98" i="23"/>
  <c r="AC99" i="23"/>
  <c r="AC100" i="23"/>
  <c r="AC101" i="23"/>
  <c r="AC102" i="23"/>
  <c r="AC103" i="23"/>
  <c r="AC104" i="23"/>
  <c r="AC105" i="23"/>
  <c r="AC106" i="23"/>
  <c r="AC107" i="23"/>
  <c r="AC108" i="23"/>
  <c r="AC109" i="23"/>
  <c r="AC110" i="23" s="1"/>
  <c r="AC8" i="23"/>
  <c r="AB9" i="23"/>
  <c r="AB10" i="23"/>
  <c r="AB11" i="23"/>
  <c r="AB12" i="23"/>
  <c r="AB13" i="23"/>
  <c r="AB14" i="23"/>
  <c r="AB15" i="23"/>
  <c r="AB16" i="23"/>
  <c r="AB17" i="23"/>
  <c r="AB18" i="23"/>
  <c r="AB19" i="23"/>
  <c r="AB20" i="23"/>
  <c r="AB21" i="23"/>
  <c r="AB22" i="23"/>
  <c r="AB23" i="23"/>
  <c r="AB24" i="23"/>
  <c r="AB25" i="23"/>
  <c r="AB26" i="23"/>
  <c r="AB27" i="23"/>
  <c r="AB28" i="23"/>
  <c r="AB29" i="23"/>
  <c r="AB30" i="23"/>
  <c r="AB31" i="23"/>
  <c r="AB32" i="23"/>
  <c r="AB33" i="23"/>
  <c r="AB34" i="23"/>
  <c r="AB35" i="23"/>
  <c r="AB36" i="23"/>
  <c r="AB37" i="23"/>
  <c r="AB38" i="23"/>
  <c r="AB39" i="23"/>
  <c r="AB40" i="23"/>
  <c r="AB41" i="23"/>
  <c r="AB42" i="23"/>
  <c r="AB43" i="23"/>
  <c r="AB44" i="23"/>
  <c r="AB45" i="23"/>
  <c r="AB46" i="23"/>
  <c r="AB47" i="23"/>
  <c r="AB48" i="23"/>
  <c r="AB49" i="23"/>
  <c r="AB50" i="23"/>
  <c r="AB51" i="23"/>
  <c r="AB52" i="23"/>
  <c r="AB53" i="23"/>
  <c r="AB54" i="23"/>
  <c r="AB55" i="23"/>
  <c r="AB56" i="23"/>
  <c r="AB57" i="23"/>
  <c r="AB58" i="23"/>
  <c r="AB59" i="23"/>
  <c r="AB60" i="23"/>
  <c r="AB61" i="23"/>
  <c r="AB62" i="23"/>
  <c r="AB63" i="23"/>
  <c r="AB64" i="23"/>
  <c r="AB65" i="23"/>
  <c r="AB66" i="23"/>
  <c r="AB67" i="23"/>
  <c r="AB68" i="23"/>
  <c r="AB69" i="23"/>
  <c r="AB70" i="23"/>
  <c r="AB71" i="23"/>
  <c r="AB72" i="23"/>
  <c r="AB73" i="23"/>
  <c r="AB74" i="23"/>
  <c r="AB75" i="23"/>
  <c r="AB76" i="23"/>
  <c r="AB77" i="23"/>
  <c r="AB78" i="23"/>
  <c r="AB79" i="23"/>
  <c r="AB80" i="23"/>
  <c r="AB81" i="23"/>
  <c r="AB82" i="23"/>
  <c r="AB83" i="23"/>
  <c r="AB84" i="23"/>
  <c r="AB85" i="23"/>
  <c r="AB86" i="23"/>
  <c r="AB87" i="23"/>
  <c r="AB88" i="23"/>
  <c r="AB89" i="23"/>
  <c r="AB90" i="23"/>
  <c r="AB91" i="23"/>
  <c r="AB92" i="23"/>
  <c r="AB93" i="23"/>
  <c r="AB94" i="23"/>
  <c r="AB95" i="23"/>
  <c r="AB96" i="23"/>
  <c r="AB97" i="23"/>
  <c r="AB98" i="23"/>
  <c r="AB99" i="23"/>
  <c r="AB100" i="23"/>
  <c r="AB101" i="23"/>
  <c r="AB102" i="23"/>
  <c r="AB103" i="23"/>
  <c r="AB104" i="23"/>
  <c r="AB105" i="23"/>
  <c r="AB106" i="23"/>
  <c r="AB107" i="23"/>
  <c r="AB108" i="23"/>
  <c r="AB109" i="23"/>
  <c r="AB110" i="23" s="1"/>
  <c r="AB8" i="23"/>
  <c r="AC9" i="27"/>
  <c r="AC10" i="27"/>
  <c r="AC11" i="27"/>
  <c r="AC12" i="27"/>
  <c r="AC13" i="27"/>
  <c r="AC14" i="27"/>
  <c r="AC15" i="27"/>
  <c r="AC16" i="27"/>
  <c r="AC17" i="27"/>
  <c r="AC18" i="27"/>
  <c r="AC19" i="27"/>
  <c r="AC20" i="27"/>
  <c r="AC21" i="27"/>
  <c r="AC22" i="27"/>
  <c r="AC23" i="27"/>
  <c r="AC24" i="27"/>
  <c r="AC25" i="27"/>
  <c r="AC26" i="27"/>
  <c r="AC27" i="27"/>
  <c r="AC28" i="27"/>
  <c r="AC29" i="27"/>
  <c r="AC30" i="27"/>
  <c r="AC31" i="27"/>
  <c r="AC32" i="27"/>
  <c r="AC33" i="27"/>
  <c r="AC34" i="27"/>
  <c r="AC35" i="27"/>
  <c r="AC36" i="27"/>
  <c r="AC37" i="27"/>
  <c r="AC38" i="27"/>
  <c r="AC39" i="27"/>
  <c r="AC40" i="27"/>
  <c r="AC41" i="27"/>
  <c r="AC42" i="27"/>
  <c r="AC43" i="27"/>
  <c r="AC44" i="27"/>
  <c r="AC45" i="27"/>
  <c r="AC46" i="27"/>
  <c r="AC47" i="27"/>
  <c r="AC48" i="27"/>
  <c r="AC49" i="27"/>
  <c r="AC50" i="27"/>
  <c r="AC51" i="27"/>
  <c r="AC52" i="27"/>
  <c r="AC53" i="27"/>
  <c r="AC54" i="27"/>
  <c r="AC55" i="27"/>
  <c r="AC56" i="27"/>
  <c r="AC57" i="27"/>
  <c r="AC58" i="27"/>
  <c r="AC59" i="27"/>
  <c r="AC60" i="27"/>
  <c r="AC61" i="27"/>
  <c r="AC62" i="27"/>
  <c r="AC63" i="27"/>
  <c r="AC64" i="27"/>
  <c r="AC65" i="27"/>
  <c r="AC66" i="27"/>
  <c r="AC67" i="27"/>
  <c r="AC68" i="27"/>
  <c r="AC69" i="27"/>
  <c r="AC70" i="27"/>
  <c r="AC71" i="27"/>
  <c r="AC72" i="27"/>
  <c r="AC73" i="27"/>
  <c r="AC74" i="27"/>
  <c r="AC75" i="27"/>
  <c r="AC76" i="27"/>
  <c r="AC77" i="27"/>
  <c r="AC78" i="27"/>
  <c r="AC79" i="27"/>
  <c r="AC80" i="27"/>
  <c r="AC81" i="27"/>
  <c r="AC82" i="27"/>
  <c r="AC83" i="27"/>
  <c r="AC84" i="27"/>
  <c r="AC85" i="27"/>
  <c r="AC86" i="27"/>
  <c r="AC87" i="27"/>
  <c r="AC88" i="27"/>
  <c r="AC89" i="27"/>
  <c r="AC90" i="27"/>
  <c r="AC91" i="27"/>
  <c r="AC92" i="27"/>
  <c r="AC93" i="27"/>
  <c r="AC94" i="27"/>
  <c r="AC95" i="27"/>
  <c r="AC96" i="27"/>
  <c r="AC97" i="27"/>
  <c r="AC98" i="27"/>
  <c r="AC99" i="27"/>
  <c r="AC100" i="27"/>
  <c r="AC101" i="27"/>
  <c r="AC102" i="27"/>
  <c r="AC103" i="27"/>
  <c r="AC104" i="27"/>
  <c r="AC105" i="27"/>
  <c r="AC106" i="27"/>
  <c r="AC107" i="27"/>
  <c r="AC108" i="27"/>
  <c r="AC109" i="27"/>
  <c r="AC110" i="27" s="1"/>
  <c r="AC8" i="27"/>
  <c r="AB9" i="27"/>
  <c r="AB10" i="27"/>
  <c r="AB11" i="27"/>
  <c r="AB12" i="27"/>
  <c r="AB13" i="27"/>
  <c r="AB14" i="27"/>
  <c r="AB15" i="27"/>
  <c r="AB16" i="27"/>
  <c r="AB17" i="27"/>
  <c r="AB18" i="27"/>
  <c r="AB19" i="27"/>
  <c r="AB20" i="27"/>
  <c r="AB21" i="27"/>
  <c r="AB22" i="27"/>
  <c r="AB23" i="27"/>
  <c r="AB24" i="27"/>
  <c r="AB25" i="27"/>
  <c r="AB26" i="27"/>
  <c r="AB27" i="27"/>
  <c r="AB28" i="27"/>
  <c r="AB29" i="27"/>
  <c r="AB30" i="27"/>
  <c r="AB31" i="27"/>
  <c r="AB32" i="27"/>
  <c r="AB33" i="27"/>
  <c r="AB34" i="27"/>
  <c r="AB35" i="27"/>
  <c r="AB36" i="27"/>
  <c r="AB37" i="27"/>
  <c r="AB38" i="27"/>
  <c r="AB39" i="27"/>
  <c r="AB40" i="27"/>
  <c r="AB41" i="27"/>
  <c r="AB42" i="27"/>
  <c r="AB43" i="27"/>
  <c r="AB44" i="27"/>
  <c r="AB45" i="27"/>
  <c r="AB46" i="27"/>
  <c r="AB47" i="27"/>
  <c r="AB48" i="27"/>
  <c r="AB49" i="27"/>
  <c r="AB50" i="27"/>
  <c r="AB51" i="27"/>
  <c r="AB52" i="27"/>
  <c r="AB53" i="27"/>
  <c r="AB54" i="27"/>
  <c r="AB55" i="27"/>
  <c r="AB56" i="27"/>
  <c r="AB57" i="27"/>
  <c r="AB58" i="27"/>
  <c r="AB59" i="27"/>
  <c r="AB60" i="27"/>
  <c r="AB61" i="27"/>
  <c r="AB62" i="27"/>
  <c r="AB63" i="27"/>
  <c r="AB64" i="27"/>
  <c r="AB65" i="27"/>
  <c r="AB66" i="27"/>
  <c r="AB67" i="27"/>
  <c r="AB68" i="27"/>
  <c r="AB69" i="27"/>
  <c r="AB70" i="27"/>
  <c r="AB71" i="27"/>
  <c r="AB72" i="27"/>
  <c r="AB73" i="27"/>
  <c r="AB74" i="27"/>
  <c r="AB75" i="27"/>
  <c r="AB76" i="27"/>
  <c r="AB77" i="27"/>
  <c r="AB78" i="27"/>
  <c r="AB79" i="27"/>
  <c r="AB80" i="27"/>
  <c r="AB81" i="27"/>
  <c r="AB82" i="27"/>
  <c r="AB83" i="27"/>
  <c r="AB84" i="27"/>
  <c r="AB85" i="27"/>
  <c r="AB86" i="27"/>
  <c r="AB87" i="27"/>
  <c r="AB88" i="27"/>
  <c r="AB89" i="27"/>
  <c r="AB90" i="27"/>
  <c r="AB91" i="27"/>
  <c r="AB92" i="27"/>
  <c r="AB93" i="27"/>
  <c r="AB94" i="27"/>
  <c r="AB95" i="27"/>
  <c r="AB96" i="27"/>
  <c r="AB97" i="27"/>
  <c r="AB98" i="27"/>
  <c r="AB99" i="27"/>
  <c r="AB100" i="27"/>
  <c r="AB101" i="27"/>
  <c r="AB102" i="27"/>
  <c r="AB103" i="27"/>
  <c r="AB104" i="27"/>
  <c r="AB105" i="27"/>
  <c r="AB106" i="27"/>
  <c r="AB107" i="27"/>
  <c r="AB108" i="27"/>
  <c r="AB109" i="27"/>
  <c r="AB110" i="27" s="1"/>
  <c r="AB8" i="27"/>
  <c r="AD25" i="28" l="1"/>
  <c r="AD49" i="23"/>
  <c r="AD33" i="23"/>
  <c r="AD17" i="23"/>
  <c r="AD81" i="28"/>
  <c r="D28" i="13"/>
  <c r="D85" i="13"/>
  <c r="D21" i="13"/>
  <c r="D11" i="13"/>
  <c r="D27" i="13"/>
  <c r="D80" i="13"/>
  <c r="D64" i="13"/>
  <c r="D107" i="13"/>
  <c r="D87" i="13"/>
  <c r="D63" i="13"/>
  <c r="D56" i="13"/>
  <c r="AD52" i="28"/>
  <c r="D33" i="13"/>
  <c r="AD97" i="23"/>
  <c r="AD93" i="23"/>
  <c r="D97" i="13"/>
  <c r="AD85" i="23"/>
  <c r="AD81" i="23"/>
  <c r="AD77" i="23"/>
  <c r="AD73" i="23"/>
  <c r="AD69" i="23"/>
  <c r="AD65" i="23"/>
  <c r="AD61" i="23"/>
  <c r="AD106" i="28"/>
  <c r="AD61" i="28"/>
  <c r="AD29" i="28"/>
  <c r="AD9" i="28"/>
  <c r="AD107" i="28"/>
  <c r="AD39" i="3"/>
  <c r="AD38" i="3"/>
  <c r="AD43" i="3"/>
  <c r="AD109" i="3"/>
  <c r="AD110" i="3"/>
  <c r="AD14" i="3"/>
  <c r="AD90" i="3"/>
  <c r="AD23" i="3"/>
  <c r="AD10" i="3"/>
  <c r="AD8" i="3"/>
  <c r="AD72" i="3"/>
  <c r="AD98" i="28"/>
  <c r="AD22" i="28"/>
  <c r="AD10" i="28"/>
  <c r="AD73" i="28"/>
  <c r="AD32" i="28"/>
  <c r="AD64" i="28"/>
  <c r="AD48" i="28"/>
  <c r="AD90" i="28"/>
  <c r="AD89" i="28"/>
  <c r="AD36" i="28"/>
  <c r="AD13" i="28"/>
  <c r="AD41" i="28"/>
  <c r="AD47" i="28"/>
  <c r="AD49" i="28"/>
  <c r="AD51" i="28"/>
  <c r="AD53" i="28"/>
  <c r="AD57" i="28"/>
  <c r="AD91" i="28"/>
  <c r="AD93" i="28"/>
  <c r="AD74" i="28"/>
  <c r="AD78" i="28"/>
  <c r="AD80" i="28"/>
  <c r="AD82" i="28"/>
  <c r="AD105" i="28"/>
  <c r="AD16" i="28"/>
  <c r="AD20" i="28"/>
  <c r="AD26" i="28"/>
  <c r="AD38" i="28"/>
  <c r="AD45" i="28"/>
  <c r="AD63" i="28"/>
  <c r="AD65" i="28"/>
  <c r="AD67" i="28"/>
  <c r="AD69" i="28"/>
  <c r="AD86" i="28"/>
  <c r="AD88" i="28"/>
  <c r="AD97" i="28"/>
  <c r="AD99" i="28"/>
  <c r="AD101" i="28"/>
  <c r="AD15" i="28"/>
  <c r="AD17" i="28"/>
  <c r="AD19" i="28"/>
  <c r="AD21" i="28"/>
  <c r="AD42" i="28"/>
  <c r="AD54" i="28"/>
  <c r="AD75" i="28"/>
  <c r="AD77" i="28"/>
  <c r="AD94" i="28"/>
  <c r="AD96" i="28"/>
  <c r="AD110" i="28"/>
  <c r="AD31" i="28"/>
  <c r="AD33" i="28"/>
  <c r="AD35" i="28"/>
  <c r="AD37" i="28"/>
  <c r="AD58" i="28"/>
  <c r="AD70" i="28"/>
  <c r="AD72" i="28"/>
  <c r="AD83" i="28"/>
  <c r="AD85" i="28"/>
  <c r="AD102" i="28"/>
  <c r="AD104" i="28"/>
  <c r="AD8" i="28"/>
  <c r="AD56" i="28"/>
  <c r="AD24" i="28"/>
  <c r="AD40" i="28"/>
  <c r="AD12" i="28"/>
  <c r="AD14" i="28"/>
  <c r="AD23" i="28"/>
  <c r="AD28" i="28"/>
  <c r="AD30" i="28"/>
  <c r="AD39" i="28"/>
  <c r="AD44" i="28"/>
  <c r="AD46" i="28"/>
  <c r="AD55" i="28"/>
  <c r="AD60" i="28"/>
  <c r="AD62" i="28"/>
  <c r="AD11" i="28"/>
  <c r="AD18" i="28"/>
  <c r="AD27" i="28"/>
  <c r="AD34" i="28"/>
  <c r="AD43" i="28"/>
  <c r="AD50" i="28"/>
  <c r="AD59" i="28"/>
  <c r="AD66" i="28"/>
  <c r="AD68" i="28"/>
  <c r="AD71" i="28"/>
  <c r="AD76" i="28"/>
  <c r="AD79" i="28"/>
  <c r="AD84" i="28"/>
  <c r="AD87" i="28"/>
  <c r="AD92" i="28"/>
  <c r="AD95" i="28"/>
  <c r="AD100" i="28"/>
  <c r="AD103" i="28"/>
  <c r="AD108" i="28"/>
  <c r="AD109" i="28"/>
  <c r="AD91" i="23"/>
  <c r="AD75" i="23"/>
  <c r="AD59" i="23"/>
  <c r="AD39" i="23"/>
  <c r="AD23" i="23"/>
  <c r="AD19" i="23"/>
  <c r="AD87" i="23"/>
  <c r="AD79" i="23"/>
  <c r="AD55" i="23"/>
  <c r="AD35" i="23"/>
  <c r="AD11" i="23"/>
  <c r="AD106" i="23"/>
  <c r="AD102" i="23"/>
  <c r="AD86" i="23"/>
  <c r="AD82" i="23"/>
  <c r="AD78" i="23"/>
  <c r="AD70" i="23"/>
  <c r="AD66" i="23"/>
  <c r="AD54" i="23"/>
  <c r="AD50" i="23"/>
  <c r="AD46" i="23"/>
  <c r="AD42" i="23"/>
  <c r="AD38" i="23"/>
  <c r="AD34" i="23"/>
  <c r="AD30" i="23"/>
  <c r="AD26" i="23"/>
  <c r="AD22" i="23"/>
  <c r="AD18" i="23"/>
  <c r="AD14" i="23"/>
  <c r="AD48" i="23"/>
  <c r="AD107" i="23"/>
  <c r="AD95" i="23"/>
  <c r="AD71" i="23"/>
  <c r="AD63" i="23"/>
  <c r="AD108" i="23"/>
  <c r="AD96" i="23"/>
  <c r="AD36" i="23"/>
  <c r="AD32" i="23"/>
  <c r="AD16" i="23"/>
  <c r="AD99" i="23"/>
  <c r="AD51" i="23"/>
  <c r="AD27" i="23"/>
  <c r="AD98" i="23"/>
  <c r="AD101" i="23"/>
  <c r="AD52" i="23"/>
  <c r="AD28" i="23"/>
  <c r="AD20" i="23"/>
  <c r="AD12" i="23"/>
  <c r="AD60" i="23"/>
  <c r="AD76" i="23"/>
  <c r="AD92" i="23"/>
  <c r="AD105" i="23"/>
  <c r="AD10" i="23"/>
  <c r="AD43" i="23"/>
  <c r="AD89" i="23"/>
  <c r="AD21" i="23"/>
  <c r="AD37" i="23"/>
  <c r="AD53" i="23"/>
  <c r="AD64" i="23"/>
  <c r="AD100" i="23"/>
  <c r="AD9" i="23"/>
  <c r="AD41" i="23"/>
  <c r="AD57" i="23"/>
  <c r="AD84" i="23"/>
  <c r="AD104" i="23"/>
  <c r="AD109" i="23"/>
  <c r="AD80" i="23"/>
  <c r="AD25" i="23"/>
  <c r="AD13" i="23"/>
  <c r="AD15" i="23"/>
  <c r="AD24" i="23"/>
  <c r="AD29" i="23"/>
  <c r="AD31" i="23"/>
  <c r="AD56" i="23"/>
  <c r="AD58" i="23"/>
  <c r="AD67" i="23"/>
  <c r="AD74" i="23"/>
  <c r="AD83" i="23"/>
  <c r="AD88" i="23"/>
  <c r="AD90" i="23"/>
  <c r="AD94" i="23"/>
  <c r="AD103" i="23"/>
  <c r="AD72" i="23"/>
  <c r="AD68" i="23"/>
  <c r="AD45" i="23"/>
  <c r="AD8" i="23"/>
  <c r="AD62" i="23"/>
  <c r="AD47" i="23"/>
  <c r="AD44" i="23"/>
  <c r="AD40" i="23"/>
  <c r="AD110" i="23"/>
  <c r="AD108" i="27"/>
  <c r="AD107" i="27"/>
  <c r="AD105" i="27"/>
  <c r="AD102" i="27"/>
  <c r="AD101" i="27"/>
  <c r="AD98" i="27"/>
  <c r="AD97" i="27"/>
  <c r="AD96" i="27"/>
  <c r="AD95" i="27"/>
  <c r="AD93" i="27"/>
  <c r="AD92" i="27"/>
  <c r="AD91" i="27"/>
  <c r="AD89" i="27"/>
  <c r="AD86" i="27"/>
  <c r="AD85" i="27"/>
  <c r="AD82" i="27"/>
  <c r="AD81" i="27"/>
  <c r="AD80" i="27"/>
  <c r="AD79" i="27"/>
  <c r="AD77" i="27"/>
  <c r="AD76" i="27"/>
  <c r="AD75" i="27"/>
  <c r="AD73" i="27"/>
  <c r="AD70" i="27"/>
  <c r="AD69" i="27"/>
  <c r="AD66" i="27"/>
  <c r="AD65" i="27"/>
  <c r="AD64" i="27"/>
  <c r="AD63" i="27"/>
  <c r="AD61" i="27"/>
  <c r="AD60" i="27"/>
  <c r="AD59" i="27"/>
  <c r="AD57" i="27"/>
  <c r="AD54" i="27"/>
  <c r="AD53" i="27"/>
  <c r="AD50" i="27"/>
  <c r="AD49" i="27"/>
  <c r="AD48" i="27"/>
  <c r="AD47" i="27"/>
  <c r="AD45" i="27"/>
  <c r="AD44" i="27"/>
  <c r="AD43" i="27"/>
  <c r="AD41" i="27"/>
  <c r="AD38" i="27"/>
  <c r="AD37" i="27"/>
  <c r="AD34" i="27"/>
  <c r="AD33" i="27"/>
  <c r="AD32" i="27"/>
  <c r="AD31" i="27"/>
  <c r="AD29" i="27"/>
  <c r="AD28" i="27"/>
  <c r="AD27" i="27"/>
  <c r="AD25" i="27"/>
  <c r="AD22" i="27"/>
  <c r="AD21" i="27"/>
  <c r="AD18" i="27"/>
  <c r="AD17" i="27"/>
  <c r="AD16" i="27"/>
  <c r="AD15" i="27"/>
  <c r="AD13" i="27"/>
  <c r="AD12" i="27"/>
  <c r="AD11" i="27"/>
  <c r="AD9" i="27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 s="1"/>
  <c r="AC8" i="2"/>
  <c r="AB9" i="2"/>
  <c r="D9" i="13" s="1"/>
  <c r="AB10" i="2"/>
  <c r="D10" i="13" s="1"/>
  <c r="AB11" i="2"/>
  <c r="AB12" i="2"/>
  <c r="AB13" i="2"/>
  <c r="AD13" i="2" s="1"/>
  <c r="AB14" i="2"/>
  <c r="D14" i="13" s="1"/>
  <c r="AB15" i="2"/>
  <c r="D15" i="13" s="1"/>
  <c r="AB16" i="2"/>
  <c r="AB17" i="2"/>
  <c r="AB18" i="2"/>
  <c r="D18" i="13" s="1"/>
  <c r="AB19" i="2"/>
  <c r="D19" i="13" s="1"/>
  <c r="AB20" i="2"/>
  <c r="AB21" i="2"/>
  <c r="AD21" i="2" s="1"/>
  <c r="AB22" i="2"/>
  <c r="AB23" i="2"/>
  <c r="D23" i="13" s="1"/>
  <c r="AB24" i="2"/>
  <c r="AB25" i="2"/>
  <c r="AD25" i="2" s="1"/>
  <c r="AB26" i="2"/>
  <c r="D26" i="13" s="1"/>
  <c r="AB27" i="2"/>
  <c r="AB28" i="2"/>
  <c r="AB29" i="2"/>
  <c r="AD29" i="2" s="1"/>
  <c r="AB30" i="2"/>
  <c r="D30" i="13" s="1"/>
  <c r="AB31" i="2"/>
  <c r="D31" i="13" s="1"/>
  <c r="AB32" i="2"/>
  <c r="D32" i="13" s="1"/>
  <c r="AB33" i="2"/>
  <c r="AD33" i="2" s="1"/>
  <c r="AB34" i="2"/>
  <c r="D34" i="13" s="1"/>
  <c r="AB35" i="2"/>
  <c r="D35" i="13" s="1"/>
  <c r="AB36" i="2"/>
  <c r="AB37" i="2"/>
  <c r="AB38" i="2"/>
  <c r="D38" i="13" s="1"/>
  <c r="AB39" i="2"/>
  <c r="D39" i="13" s="1"/>
  <c r="AB40" i="2"/>
  <c r="AB41" i="2"/>
  <c r="AB42" i="2"/>
  <c r="AB43" i="2"/>
  <c r="D43" i="13" s="1"/>
  <c r="AB44" i="2"/>
  <c r="AB45" i="2"/>
  <c r="AD45" i="2" s="1"/>
  <c r="AB46" i="2"/>
  <c r="AB47" i="2"/>
  <c r="D47" i="13" s="1"/>
  <c r="AB48" i="2"/>
  <c r="AB49" i="2"/>
  <c r="AD49" i="2" s="1"/>
  <c r="AB50" i="2"/>
  <c r="D50" i="13" s="1"/>
  <c r="AB51" i="2"/>
  <c r="D51" i="13" s="1"/>
  <c r="AB52" i="2"/>
  <c r="D52" i="13" s="1"/>
  <c r="AB53" i="2"/>
  <c r="AD53" i="2" s="1"/>
  <c r="AB54" i="2"/>
  <c r="AB55" i="2"/>
  <c r="D55" i="13" s="1"/>
  <c r="AB56" i="2"/>
  <c r="AB57" i="2"/>
  <c r="AB58" i="2"/>
  <c r="D58" i="13" s="1"/>
  <c r="AB59" i="2"/>
  <c r="D59" i="13" s="1"/>
  <c r="AB60" i="2"/>
  <c r="AB61" i="2"/>
  <c r="AD61" i="2" s="1"/>
  <c r="AB62" i="2"/>
  <c r="D62" i="13" s="1"/>
  <c r="AB63" i="2"/>
  <c r="AB64" i="2"/>
  <c r="AB65" i="2"/>
  <c r="AD65" i="2" s="1"/>
  <c r="AB66" i="2"/>
  <c r="D66" i="13" s="1"/>
  <c r="AB67" i="2"/>
  <c r="AB68" i="2"/>
  <c r="D68" i="13" s="1"/>
  <c r="AB69" i="2"/>
  <c r="AB70" i="2"/>
  <c r="D70" i="13" s="1"/>
  <c r="AB71" i="2"/>
  <c r="D71" i="13" s="1"/>
  <c r="AB72" i="2"/>
  <c r="AB73" i="2"/>
  <c r="AD73" i="2" s="1"/>
  <c r="AB74" i="2"/>
  <c r="AB75" i="2"/>
  <c r="D75" i="13" s="1"/>
  <c r="AB76" i="2"/>
  <c r="AB77" i="2"/>
  <c r="AD77" i="2" s="1"/>
  <c r="AB78" i="2"/>
  <c r="D78" i="13" s="1"/>
  <c r="AB79" i="2"/>
  <c r="D79" i="13" s="1"/>
  <c r="AB80" i="2"/>
  <c r="AB81" i="2"/>
  <c r="AD81" i="2" s="1"/>
  <c r="AB82" i="2"/>
  <c r="D82" i="13" s="1"/>
  <c r="AB83" i="2"/>
  <c r="AB84" i="2"/>
  <c r="D84" i="13" s="1"/>
  <c r="AB85" i="2"/>
  <c r="AD85" i="2" s="1"/>
  <c r="AB86" i="2"/>
  <c r="D86" i="13" s="1"/>
  <c r="AB87" i="2"/>
  <c r="AB88" i="2"/>
  <c r="D88" i="13" s="1"/>
  <c r="AB89" i="2"/>
  <c r="AB90" i="2"/>
  <c r="D90" i="13" s="1"/>
  <c r="AB91" i="2"/>
  <c r="D91" i="13" s="1"/>
  <c r="AB92" i="2"/>
  <c r="AB93" i="2"/>
  <c r="AD93" i="2" s="1"/>
  <c r="AB94" i="2"/>
  <c r="D94" i="13" s="1"/>
  <c r="AB95" i="2"/>
  <c r="D95" i="13" s="1"/>
  <c r="AB96" i="2"/>
  <c r="AB97" i="2"/>
  <c r="AD97" i="2" s="1"/>
  <c r="AB98" i="2"/>
  <c r="D98" i="13" s="1"/>
  <c r="AB99" i="2"/>
  <c r="D99" i="13" s="1"/>
  <c r="AB100" i="2"/>
  <c r="AB101" i="2"/>
  <c r="AD101" i="2" s="1"/>
  <c r="AB102" i="2"/>
  <c r="D102" i="13" s="1"/>
  <c r="AB103" i="2"/>
  <c r="D103" i="13" s="1"/>
  <c r="AB104" i="2"/>
  <c r="AB105" i="2"/>
  <c r="AD105" i="2" s="1"/>
  <c r="AB106" i="2"/>
  <c r="D106" i="13" s="1"/>
  <c r="AB107" i="2"/>
  <c r="AB108" i="2"/>
  <c r="AB109" i="2"/>
  <c r="AB8" i="2"/>
  <c r="D8" i="13" s="1"/>
  <c r="AD5" i="2"/>
  <c r="AB110" i="2" l="1"/>
  <c r="D109" i="13"/>
  <c r="D110" i="13" s="1"/>
  <c r="AD57" i="2"/>
  <c r="D57" i="13"/>
  <c r="AD41" i="2"/>
  <c r="D41" i="13"/>
  <c r="AD37" i="2"/>
  <c r="D37" i="13"/>
  <c r="AD17" i="2"/>
  <c r="D17" i="13"/>
  <c r="D93" i="13"/>
  <c r="AD108" i="2"/>
  <c r="AD104" i="2"/>
  <c r="AD100" i="2"/>
  <c r="D100" i="13"/>
  <c r="AD96" i="2"/>
  <c r="AD92" i="2"/>
  <c r="AD84" i="2"/>
  <c r="AD80" i="2"/>
  <c r="AD76" i="2"/>
  <c r="AD72" i="2"/>
  <c r="AD68" i="2"/>
  <c r="AD64" i="2"/>
  <c r="AD56" i="2"/>
  <c r="AD52" i="2"/>
  <c r="AD48" i="2"/>
  <c r="D48" i="13"/>
  <c r="AD44" i="2"/>
  <c r="AD32" i="2"/>
  <c r="AD28" i="2"/>
  <c r="AD24" i="2"/>
  <c r="AD20" i="2"/>
  <c r="AD16" i="2"/>
  <c r="D16" i="13"/>
  <c r="AD12" i="2"/>
  <c r="D12" i="13"/>
  <c r="D81" i="13"/>
  <c r="D105" i="13"/>
  <c r="D49" i="13"/>
  <c r="D72" i="13"/>
  <c r="D92" i="13"/>
  <c r="D45" i="13"/>
  <c r="D20" i="13"/>
  <c r="D73" i="13"/>
  <c r="D44" i="13"/>
  <c r="D53" i="13"/>
  <c r="D77" i="13"/>
  <c r="D76" i="13"/>
  <c r="D65" i="13"/>
  <c r="D24" i="13"/>
  <c r="D29" i="13"/>
  <c r="AD69" i="2"/>
  <c r="D69" i="13"/>
  <c r="AD60" i="2"/>
  <c r="D60" i="13"/>
  <c r="AD89" i="2"/>
  <c r="D89" i="13"/>
  <c r="AD88" i="2"/>
  <c r="AD40" i="2"/>
  <c r="D40" i="13"/>
  <c r="AD36" i="2"/>
  <c r="D36" i="13"/>
  <c r="AD9" i="2"/>
  <c r="AD68" i="27"/>
  <c r="AD84" i="27"/>
  <c r="AD100" i="27"/>
  <c r="AD20" i="27"/>
  <c r="AD8" i="27"/>
  <c r="AD10" i="27"/>
  <c r="AD19" i="27"/>
  <c r="AD24" i="27"/>
  <c r="AD26" i="27"/>
  <c r="AD35" i="27"/>
  <c r="AD40" i="27"/>
  <c r="AD42" i="27"/>
  <c r="AD51" i="27"/>
  <c r="AD56" i="27"/>
  <c r="AD58" i="27"/>
  <c r="AD67" i="27"/>
  <c r="AD72" i="27"/>
  <c r="AD74" i="27"/>
  <c r="AD83" i="27"/>
  <c r="AD88" i="27"/>
  <c r="AD90" i="27"/>
  <c r="AD99" i="27"/>
  <c r="AD104" i="27"/>
  <c r="AD106" i="27"/>
  <c r="AD109" i="27"/>
  <c r="AD36" i="27"/>
  <c r="AD52" i="27"/>
  <c r="AD14" i="27"/>
  <c r="AD23" i="27"/>
  <c r="AD30" i="27"/>
  <c r="AD39" i="27"/>
  <c r="AD46" i="27"/>
  <c r="AD55" i="27"/>
  <c r="AD62" i="27"/>
  <c r="AD71" i="27"/>
  <c r="AD78" i="27"/>
  <c r="AD87" i="27"/>
  <c r="AD94" i="27"/>
  <c r="AD103" i="27"/>
  <c r="AD110" i="27"/>
  <c r="AD110" i="2"/>
  <c r="AD107" i="2"/>
  <c r="AD99" i="2"/>
  <c r="AD91" i="2"/>
  <c r="AD83" i="2"/>
  <c r="AD75" i="2"/>
  <c r="AD67" i="2"/>
  <c r="AD59" i="2"/>
  <c r="AD51" i="2"/>
  <c r="AD47" i="2"/>
  <c r="AD39" i="2"/>
  <c r="AD35" i="2"/>
  <c r="AD31" i="2"/>
  <c r="AD27" i="2"/>
  <c r="AD23" i="2"/>
  <c r="AD19" i="2"/>
  <c r="AD15" i="2"/>
  <c r="AD11" i="2"/>
  <c r="AD103" i="2"/>
  <c r="AD95" i="2"/>
  <c r="AD87" i="2"/>
  <c r="AD79" i="2"/>
  <c r="AD71" i="2"/>
  <c r="AD63" i="2"/>
  <c r="AD55" i="2"/>
  <c r="AD43" i="2"/>
  <c r="AD8" i="2"/>
  <c r="AD106" i="2"/>
  <c r="AD102" i="2"/>
  <c r="AD98" i="2"/>
  <c r="AD94" i="2"/>
  <c r="AD90" i="2"/>
  <c r="AD86" i="2"/>
  <c r="AD82" i="2"/>
  <c r="AD78" i="2"/>
  <c r="AD74" i="2"/>
  <c r="AD70" i="2"/>
  <c r="AD66" i="2"/>
  <c r="AD62" i="2"/>
  <c r="AD58" i="2"/>
  <c r="AD54" i="2"/>
  <c r="AD50" i="2"/>
  <c r="AD46" i="2"/>
  <c r="AD42" i="2"/>
  <c r="AD38" i="2"/>
  <c r="AD34" i="2"/>
  <c r="AD30" i="2"/>
  <c r="AD26" i="2"/>
  <c r="AD22" i="2"/>
  <c r="AD18" i="2"/>
  <c r="AD14" i="2"/>
  <c r="AD10" i="2"/>
  <c r="AD109" i="2"/>
  <c r="AC25" i="5" l="1"/>
  <c r="AB25" i="5"/>
  <c r="AD25" i="5" l="1"/>
  <c r="AB110" i="17"/>
  <c r="AC110" i="17" l="1"/>
  <c r="AD110" i="17" s="1"/>
  <c r="AD8" i="7"/>
  <c r="AD65" i="7"/>
  <c r="AD24" i="7"/>
  <c r="AD43" i="7"/>
  <c r="AD51" i="7"/>
  <c r="AD27" i="7"/>
  <c r="AD49" i="7"/>
  <c r="AD78" i="7"/>
  <c r="AD61" i="7"/>
  <c r="AD31" i="7"/>
  <c r="AD50" i="7"/>
  <c r="AD98" i="7"/>
  <c r="AD34" i="7"/>
  <c r="AD67" i="7"/>
  <c r="AD17" i="7"/>
  <c r="AD23" i="7"/>
  <c r="AD96" i="7"/>
  <c r="AD64" i="7"/>
  <c r="AD97" i="7"/>
  <c r="AD48" i="7"/>
  <c r="AD106" i="7"/>
  <c r="AD108" i="7"/>
  <c r="AD87" i="7"/>
  <c r="AD69" i="7"/>
  <c r="AD29" i="7"/>
  <c r="AD93" i="7"/>
  <c r="AD12" i="7"/>
  <c r="AD72" i="7"/>
  <c r="AD91" i="7"/>
  <c r="AD41" i="7"/>
  <c r="AD40" i="7"/>
  <c r="AD102" i="7"/>
  <c r="AD35" i="7"/>
  <c r="AD45" i="7"/>
  <c r="AD105" i="7"/>
  <c r="AD32" i="7"/>
  <c r="AD73" i="7"/>
  <c r="AD25" i="7"/>
  <c r="AD28" i="7"/>
  <c r="AD99" i="7"/>
  <c r="AD88" i="7"/>
  <c r="AD30" i="7"/>
  <c r="AD83" i="7"/>
  <c r="AD89" i="7"/>
  <c r="AD74" i="7"/>
  <c r="AD19" i="7"/>
  <c r="AD59" i="7"/>
  <c r="AD14" i="7"/>
  <c r="AD107" i="7"/>
  <c r="AD82" i="7"/>
  <c r="AD79" i="7"/>
  <c r="AD63" i="7"/>
  <c r="AD56" i="7"/>
  <c r="AD80" i="7"/>
  <c r="AD71" i="7"/>
  <c r="AD53" i="7"/>
  <c r="AD13" i="7"/>
  <c r="AD10" i="7"/>
  <c r="AD109" i="7"/>
  <c r="AD110" i="7"/>
  <c r="AD92" i="7"/>
  <c r="AD47" i="7"/>
  <c r="AD95" i="7"/>
  <c r="AD55" i="7"/>
  <c r="AD75" i="7"/>
  <c r="AD100" i="7"/>
  <c r="AD21" i="7"/>
  <c r="AD16" i="7"/>
  <c r="AD103" i="7"/>
  <c r="AD52" i="7"/>
  <c r="AD77" i="7"/>
  <c r="AD46" i="7"/>
  <c r="AD15" i="7"/>
  <c r="AD37" i="7"/>
  <c r="AD58" i="7"/>
  <c r="AD104" i="7"/>
  <c r="AD36" i="7"/>
  <c r="AD68" i="7"/>
  <c r="AD38" i="7"/>
  <c r="AD39" i="7"/>
  <c r="AD81" i="7"/>
  <c r="AD20" i="7"/>
  <c r="AD94" i="7"/>
  <c r="AD76" i="7"/>
  <c r="AD85" i="7"/>
  <c r="AD60" i="7"/>
  <c r="AD84" i="7"/>
  <c r="AD90" i="7"/>
  <c r="AD9" i="7"/>
  <c r="AD57" i="7"/>
  <c r="AD62" i="7"/>
  <c r="AD22" i="7"/>
  <c r="AD54" i="7"/>
  <c r="AD42" i="7"/>
  <c r="AD70" i="7"/>
  <c r="AD66" i="7"/>
  <c r="AD44" i="7"/>
  <c r="AD18" i="7"/>
  <c r="AD26" i="7"/>
  <c r="AD33" i="7"/>
  <c r="AD86" i="7"/>
  <c r="AD11" i="7"/>
  <c r="AD101" i="7"/>
  <c r="AD8" i="18"/>
  <c r="AD11" i="18"/>
  <c r="AD46" i="18"/>
  <c r="AD19" i="18"/>
  <c r="AD53" i="18"/>
  <c r="AD77" i="18"/>
  <c r="AD16" i="18"/>
  <c r="AD22" i="18"/>
  <c r="AD31" i="18"/>
  <c r="AD90" i="18"/>
  <c r="AD67" i="18"/>
  <c r="AD9" i="18"/>
  <c r="AD21" i="18"/>
  <c r="AD71" i="18"/>
  <c r="AD40" i="18"/>
  <c r="AD102" i="18"/>
  <c r="AD42" i="18"/>
  <c r="AD101" i="18"/>
  <c r="AD50" i="18"/>
  <c r="AD83" i="18"/>
  <c r="AD66" i="18"/>
  <c r="AD45" i="18"/>
  <c r="AD87" i="18"/>
  <c r="AD58" i="18"/>
  <c r="AD107" i="18"/>
  <c r="AD60" i="18"/>
  <c r="AD25" i="18"/>
  <c r="AD24" i="18"/>
  <c r="AD23" i="18"/>
  <c r="AD38" i="18"/>
  <c r="AD51" i="18"/>
  <c r="AD96" i="18"/>
  <c r="AD55" i="18"/>
  <c r="AD14" i="18"/>
  <c r="AD65" i="18"/>
  <c r="AD49" i="18"/>
  <c r="AD43" i="18"/>
  <c r="AD94" i="18"/>
  <c r="AD30" i="18"/>
  <c r="AD91" i="18"/>
  <c r="AD20" i="18"/>
  <c r="AD95" i="18"/>
  <c r="AD29" i="18"/>
  <c r="AD97" i="18"/>
  <c r="AD86" i="18"/>
  <c r="AD70" i="18"/>
  <c r="AD47" i="18"/>
  <c r="AD26" i="18"/>
  <c r="AD85" i="18"/>
  <c r="AD103" i="18"/>
  <c r="AD10" i="18"/>
  <c r="AD106" i="18"/>
  <c r="AD57" i="18"/>
  <c r="AD82" i="18"/>
  <c r="AD34" i="18"/>
  <c r="AD100" i="18"/>
  <c r="AD78" i="18"/>
  <c r="AD44" i="18"/>
  <c r="AD109" i="18"/>
  <c r="AD81" i="18"/>
  <c r="AD32" i="18"/>
  <c r="AD99" i="18"/>
  <c r="AD64" i="18"/>
  <c r="AD37" i="18"/>
  <c r="AD76" i="18"/>
  <c r="AD88" i="18"/>
  <c r="AD41" i="18"/>
  <c r="AD68" i="18"/>
  <c r="AD72" i="18"/>
  <c r="AD54" i="18"/>
  <c r="AD69" i="18"/>
  <c r="AD98" i="18"/>
  <c r="AD12" i="18"/>
  <c r="AD52" i="18"/>
  <c r="AD105" i="18"/>
  <c r="AD28" i="18"/>
  <c r="AD63" i="18"/>
  <c r="AD56" i="18"/>
  <c r="AD36" i="18"/>
  <c r="AD80" i="18"/>
  <c r="AD15" i="18"/>
  <c r="AD39" i="18"/>
  <c r="AD33" i="18"/>
  <c r="AD13" i="18"/>
  <c r="AD84" i="18"/>
  <c r="AD62" i="18"/>
  <c r="AD93" i="18"/>
  <c r="AD48" i="18"/>
  <c r="AD18" i="18"/>
  <c r="AD89" i="18"/>
  <c r="AD104" i="18"/>
  <c r="AD17" i="18"/>
  <c r="AD79" i="18"/>
  <c r="AD75" i="18"/>
  <c r="AD92" i="18"/>
  <c r="AD110" i="18"/>
  <c r="AD108" i="18"/>
  <c r="AD73" i="18"/>
  <c r="AD35" i="18"/>
  <c r="AD27" i="18"/>
  <c r="AD59" i="18"/>
  <c r="AD61" i="18"/>
  <c r="AD74" i="18"/>
  <c r="AD8" i="8"/>
  <c r="AD11" i="8"/>
  <c r="AD42" i="8"/>
  <c r="AD34" i="8"/>
  <c r="AD103" i="8"/>
  <c r="AD90" i="8"/>
  <c r="AD109" i="8"/>
  <c r="AD28" i="8"/>
  <c r="AD31" i="8"/>
  <c r="AD83" i="8"/>
  <c r="AD99" i="8"/>
  <c r="AD70" i="8"/>
  <c r="AD61" i="8"/>
  <c r="AD94" i="8"/>
  <c r="AD63" i="8"/>
  <c r="AD56" i="8"/>
  <c r="AD32" i="8"/>
  <c r="AD85" i="8"/>
  <c r="AD25" i="8"/>
  <c r="AD20" i="8"/>
  <c r="AD81" i="8"/>
  <c r="AD53" i="8"/>
  <c r="AD107" i="8"/>
  <c r="AD108" i="8"/>
  <c r="AD22" i="8"/>
  <c r="AD106" i="8"/>
  <c r="AD67" i="8"/>
  <c r="AD60" i="8"/>
  <c r="AD54" i="8"/>
  <c r="AD55" i="8"/>
  <c r="AD43" i="8"/>
  <c r="AD14" i="8"/>
  <c r="AD16" i="8"/>
  <c r="AD91" i="8"/>
  <c r="AD82" i="8"/>
  <c r="AD50" i="8"/>
  <c r="AD15" i="8"/>
  <c r="AD44" i="8"/>
  <c r="AD12" i="8"/>
  <c r="AD41" i="8"/>
  <c r="AD59" i="8"/>
  <c r="AD17" i="8"/>
  <c r="AD97" i="8"/>
  <c r="AD40" i="8"/>
  <c r="AD89" i="8"/>
  <c r="AD101" i="8"/>
  <c r="AD88" i="8"/>
  <c r="AD62" i="8"/>
  <c r="AD48" i="8"/>
  <c r="AD87" i="8"/>
  <c r="AD77" i="8"/>
  <c r="AD33" i="8"/>
  <c r="AD27" i="8"/>
  <c r="AD30" i="8"/>
  <c r="AD80" i="8"/>
  <c r="AD72" i="8"/>
  <c r="AD69" i="8"/>
  <c r="AD39" i="8"/>
  <c r="AD64" i="8"/>
  <c r="AD104" i="8"/>
  <c r="AD26" i="8"/>
  <c r="AD47" i="8"/>
  <c r="AD75" i="8"/>
  <c r="AD46" i="8"/>
  <c r="AD86" i="8"/>
  <c r="AD79" i="8"/>
  <c r="AD58" i="8"/>
  <c r="AD92" i="8"/>
  <c r="AD110" i="8"/>
  <c r="AD98" i="8"/>
  <c r="AD100" i="8"/>
  <c r="AD66" i="8"/>
  <c r="AD73" i="8"/>
  <c r="AD78" i="8"/>
  <c r="AD35" i="8"/>
  <c r="AD65" i="8"/>
  <c r="AD23" i="8"/>
  <c r="AD76" i="8"/>
  <c r="AD37" i="8"/>
  <c r="AD19" i="8"/>
  <c r="AD38" i="8"/>
  <c r="AD49" i="8"/>
  <c r="AD96" i="8"/>
  <c r="AD52" i="8"/>
  <c r="AD93" i="8"/>
  <c r="AD71" i="8"/>
  <c r="AD10" i="8"/>
  <c r="AD57" i="8"/>
  <c r="AD51" i="8"/>
  <c r="AD9" i="8"/>
  <c r="AD68" i="8"/>
  <c r="AD36" i="8"/>
  <c r="AD45" i="8"/>
  <c r="AD29" i="8"/>
  <c r="AD24" i="8"/>
  <c r="AD13" i="8"/>
  <c r="AD95" i="8"/>
  <c r="AD84" i="8"/>
  <c r="AD102" i="8"/>
  <c r="AD18" i="8"/>
  <c r="AD105" i="8"/>
  <c r="AD74" i="8"/>
  <c r="AD21" i="8"/>
  <c r="AD110" i="19" l="1"/>
  <c r="AD91" i="22"/>
  <c r="AD28" i="22"/>
  <c r="AD50" i="22"/>
  <c r="AD75" i="22"/>
  <c r="AD86" i="22"/>
  <c r="AB110" i="22"/>
  <c r="AD103" i="22"/>
  <c r="AD21" i="22"/>
  <c r="AD88" i="22"/>
  <c r="AD38" i="22"/>
  <c r="AD97" i="22"/>
  <c r="AD49" i="22"/>
  <c r="AD8" i="22"/>
  <c r="AD94" i="22"/>
  <c r="AD24" i="22"/>
  <c r="AD61" i="22"/>
  <c r="AD30" i="22"/>
  <c r="AD19" i="22"/>
  <c r="AD70" i="22"/>
  <c r="AD44" i="22"/>
  <c r="AD37" i="22"/>
  <c r="AD101" i="22"/>
  <c r="AD23" i="22"/>
  <c r="AD106" i="22"/>
  <c r="AD73" i="22"/>
  <c r="AD63" i="22"/>
  <c r="AD34" i="22"/>
  <c r="AD105" i="22"/>
  <c r="AD16" i="22"/>
  <c r="AD104" i="22"/>
  <c r="AD68" i="22"/>
  <c r="AD98" i="22"/>
  <c r="AD87" i="22"/>
  <c r="AD35" i="22"/>
  <c r="AD99" i="22"/>
  <c r="AD11" i="22"/>
  <c r="AD48" i="22"/>
  <c r="AD81" i="22"/>
  <c r="AD25" i="22"/>
  <c r="AD102" i="22"/>
  <c r="AD52" i="22"/>
  <c r="AD76" i="22"/>
  <c r="AD72" i="22"/>
  <c r="AD51" i="22"/>
  <c r="AD90" i="22"/>
  <c r="AD22" i="22"/>
  <c r="AD78" i="22"/>
  <c r="AD108" i="22"/>
  <c r="AD45" i="22"/>
  <c r="AD26" i="22"/>
  <c r="AD13" i="22"/>
  <c r="AD96" i="22"/>
  <c r="AD67" i="22"/>
  <c r="AD107" i="22"/>
  <c r="AD14" i="22"/>
  <c r="AD62" i="22"/>
  <c r="AD18" i="22"/>
  <c r="AD43" i="22"/>
  <c r="AD59" i="22"/>
  <c r="AD93" i="22"/>
  <c r="AD41" i="22"/>
  <c r="AD60" i="22"/>
  <c r="AD84" i="22"/>
  <c r="AD39" i="22"/>
  <c r="AD31" i="22"/>
  <c r="AD36" i="22"/>
  <c r="AD66" i="22" l="1"/>
  <c r="AD10" i="22"/>
  <c r="AD29" i="22"/>
  <c r="AD69" i="22"/>
  <c r="AD47" i="22"/>
  <c r="AD80" i="22"/>
  <c r="AD74" i="22"/>
  <c r="AD42" i="22"/>
  <c r="AD15" i="22"/>
  <c r="AD71" i="22"/>
  <c r="AD55" i="22"/>
  <c r="AD57" i="22"/>
  <c r="AD64" i="22"/>
  <c r="AD92" i="22"/>
  <c r="AD40" i="22"/>
  <c r="AD56" i="22"/>
  <c r="AD89" i="22"/>
  <c r="AD83" i="22"/>
  <c r="AD32" i="22"/>
  <c r="AD27" i="22"/>
  <c r="AD58" i="22"/>
  <c r="AD77" i="22"/>
  <c r="AC110" i="22"/>
  <c r="AD110" i="22" s="1"/>
  <c r="AD109" i="22"/>
  <c r="AD17" i="22"/>
  <c r="AD20" i="22"/>
  <c r="AD79" i="22"/>
  <c r="AD46" i="22"/>
  <c r="AD100" i="22"/>
  <c r="AD54" i="22"/>
  <c r="AD12" i="22"/>
  <c r="AD95" i="22"/>
  <c r="AD82" i="22"/>
  <c r="AD9" i="22"/>
  <c r="AD65" i="22"/>
  <c r="AD85" i="22"/>
  <c r="AD53" i="22"/>
  <c r="AD33" i="22"/>
  <c r="AD8" i="10"/>
  <c r="AB110" i="10"/>
  <c r="AD70" i="10"/>
  <c r="AD41" i="10"/>
  <c r="AD11" i="10"/>
  <c r="AD78" i="10"/>
  <c r="AD56" i="10"/>
  <c r="AD35" i="10"/>
  <c r="AD99" i="10"/>
  <c r="AD102" i="10"/>
  <c r="AD55" i="10"/>
  <c r="AD16" i="10"/>
  <c r="AD50" i="10"/>
  <c r="AD79" i="10"/>
  <c r="AD9" i="10"/>
  <c r="AD98" i="10"/>
  <c r="AD97" i="10"/>
  <c r="AD91" i="10"/>
  <c r="AD32" i="10"/>
  <c r="AD46" i="10"/>
  <c r="AD94" i="10"/>
  <c r="AD81" i="10"/>
  <c r="AD69" i="10"/>
  <c r="AD54" i="10"/>
  <c r="AD47" i="10"/>
  <c r="AD80" i="10"/>
  <c r="AD96" i="10"/>
  <c r="AD109" i="10"/>
  <c r="AD95" i="10"/>
  <c r="AD44" i="10"/>
  <c r="AD72" i="10"/>
  <c r="AD88" i="10"/>
  <c r="AD39" i="10"/>
  <c r="AD22" i="10"/>
  <c r="AD52" i="10"/>
  <c r="AD106" i="10"/>
  <c r="AD100" i="10"/>
  <c r="AD86" i="10"/>
  <c r="AD29" i="10"/>
  <c r="AD23" i="10"/>
  <c r="AD18" i="10"/>
  <c r="AD33" i="10"/>
  <c r="AD104" i="10"/>
  <c r="AD71" i="10"/>
  <c r="AD19" i="10"/>
  <c r="AD107" i="10"/>
  <c r="AD25" i="10"/>
  <c r="AD43" i="10"/>
  <c r="AD51" i="10"/>
  <c r="AD53" i="10"/>
  <c r="AD34" i="10"/>
  <c r="AD42" i="10"/>
  <c r="AD13" i="10"/>
  <c r="AD85" i="10"/>
  <c r="AD26" i="10"/>
  <c r="AD63" i="10"/>
  <c r="AD14" i="10"/>
  <c r="AD30" i="10"/>
  <c r="AD66" i="10"/>
  <c r="AD31" i="10"/>
  <c r="AD27" i="10"/>
  <c r="AD28" i="10"/>
  <c r="AD93" i="10"/>
  <c r="AD64" i="10"/>
  <c r="AD90" i="10"/>
  <c r="AD17" i="10"/>
  <c r="AD92" i="10"/>
  <c r="AD87" i="10"/>
  <c r="AD68" i="10"/>
  <c r="AD57" i="10"/>
  <c r="AD58" i="10"/>
  <c r="AD105" i="10"/>
  <c r="AD61" i="10"/>
  <c r="AD59" i="10"/>
  <c r="AD89" i="10"/>
  <c r="AD45" i="10"/>
  <c r="AD101" i="10"/>
  <c r="AD36" i="10"/>
  <c r="AD15" i="10"/>
  <c r="AD65" i="10"/>
  <c r="AD21" i="10"/>
  <c r="AD77" i="10"/>
  <c r="AD37" i="10"/>
  <c r="AD67" i="10"/>
  <c r="AD38" i="10"/>
  <c r="AD48" i="10"/>
  <c r="AD62" i="10"/>
  <c r="AD60" i="10"/>
  <c r="AD49" i="10"/>
  <c r="AD40" i="10"/>
  <c r="AD10" i="10"/>
  <c r="AD75" i="10"/>
  <c r="AD108" i="10"/>
  <c r="AD84" i="10"/>
  <c r="AD20" i="10"/>
  <c r="AD103" i="10"/>
  <c r="AD82" i="10"/>
  <c r="AD74" i="10"/>
  <c r="AD83" i="10"/>
  <c r="AD76" i="10"/>
  <c r="AD12" i="10"/>
  <c r="AD73" i="10"/>
  <c r="AD24" i="10"/>
  <c r="AC110" i="10"/>
  <c r="AD8" i="9"/>
  <c r="E8" i="13"/>
  <c r="AD110" i="10" l="1"/>
  <c r="F8" i="13"/>
  <c r="AB110" i="9"/>
  <c r="AD87" i="9"/>
  <c r="AD67" i="9"/>
  <c r="AD50" i="9"/>
  <c r="AD11" i="9"/>
  <c r="AD76" i="9"/>
  <c r="AD65" i="9"/>
  <c r="AD54" i="9"/>
  <c r="AD56" i="9"/>
  <c r="AD74" i="9"/>
  <c r="AD9" i="9"/>
  <c r="AD42" i="9"/>
  <c r="AD53" i="9"/>
  <c r="AD69" i="9"/>
  <c r="AD13" i="9"/>
  <c r="AD108" i="9"/>
  <c r="AD84" i="9"/>
  <c r="AD48" i="9"/>
  <c r="AD80" i="9"/>
  <c r="AD21" i="9"/>
  <c r="AD98" i="9"/>
  <c r="E98" i="13"/>
  <c r="AD10" i="9"/>
  <c r="AD106" i="9"/>
  <c r="AD55" i="9"/>
  <c r="AD92" i="9"/>
  <c r="AD62" i="9"/>
  <c r="AD104" i="9"/>
  <c r="AD103" i="9"/>
  <c r="AD37" i="9"/>
  <c r="E50" i="13"/>
  <c r="AD17" i="9"/>
  <c r="AD102" i="9"/>
  <c r="AD82" i="9"/>
  <c r="AD59" i="9"/>
  <c r="AD78" i="9"/>
  <c r="AD101" i="9"/>
  <c r="AD24" i="9"/>
  <c r="E55" i="13"/>
  <c r="E76" i="13"/>
  <c r="AD79" i="9"/>
  <c r="E92" i="13"/>
  <c r="E53" i="13"/>
  <c r="AD81" i="9"/>
  <c r="AD71" i="9"/>
  <c r="AD109" i="9"/>
  <c r="AD63" i="9"/>
  <c r="AD28" i="9"/>
  <c r="AD25" i="9"/>
  <c r="E77" i="13"/>
  <c r="AD77" i="9"/>
  <c r="AD32" i="9"/>
  <c r="E32" i="13"/>
  <c r="AD15" i="9"/>
  <c r="AD94" i="9"/>
  <c r="E94" i="13"/>
  <c r="AD89" i="9"/>
  <c r="AD91" i="9"/>
  <c r="AD33" i="9"/>
  <c r="AD95" i="9"/>
  <c r="AD27" i="9"/>
  <c r="AD49" i="9"/>
  <c r="E49" i="13"/>
  <c r="AD70" i="9"/>
  <c r="AD38" i="9"/>
  <c r="AD46" i="9"/>
  <c r="AD30" i="9"/>
  <c r="E30" i="13"/>
  <c r="AD88" i="9"/>
  <c r="AD57" i="9"/>
  <c r="E10" i="13"/>
  <c r="AD12" i="9"/>
  <c r="AD107" i="9"/>
  <c r="E107" i="13"/>
  <c r="AD36" i="9"/>
  <c r="AD26" i="9"/>
  <c r="AD51" i="9"/>
  <c r="E51" i="13"/>
  <c r="E60" i="13"/>
  <c r="AD60" i="9"/>
  <c r="AD39" i="9"/>
  <c r="AD43" i="9"/>
  <c r="AD16" i="9"/>
  <c r="AD99" i="9"/>
  <c r="E37" i="13"/>
  <c r="AD52" i="9"/>
  <c r="AD41" i="9"/>
  <c r="E17" i="13"/>
  <c r="E102" i="13"/>
  <c r="E82" i="13"/>
  <c r="AD75" i="9"/>
  <c r="E103" i="13"/>
  <c r="AD34" i="9"/>
  <c r="E59" i="13"/>
  <c r="AD100" i="9"/>
  <c r="E78" i="13"/>
  <c r="E24" i="13"/>
  <c r="E48" i="13"/>
  <c r="E79" i="13"/>
  <c r="E87" i="13"/>
  <c r="E81" i="13"/>
  <c r="E71" i="13"/>
  <c r="E63" i="13"/>
  <c r="AD61" i="9"/>
  <c r="AD85" i="9"/>
  <c r="E85" i="13"/>
  <c r="AD97" i="9"/>
  <c r="AD14" i="9"/>
  <c r="E14" i="13"/>
  <c r="AD45" i="9"/>
  <c r="AD44" i="9"/>
  <c r="AD31" i="9"/>
  <c r="AD58" i="9"/>
  <c r="AD29" i="9"/>
  <c r="AD66" i="9"/>
  <c r="E66" i="13"/>
  <c r="AD35" i="9"/>
  <c r="E12" i="13"/>
  <c r="AD83" i="9"/>
  <c r="E70" i="13"/>
  <c r="AD96" i="9"/>
  <c r="AD18" i="9"/>
  <c r="AD22" i="9"/>
  <c r="E28" i="13"/>
  <c r="E39" i="13"/>
  <c r="E99" i="13"/>
  <c r="AD64" i="9"/>
  <c r="E41" i="13"/>
  <c r="E106" i="13"/>
  <c r="E75" i="13"/>
  <c r="E34" i="13"/>
  <c r="E100" i="13"/>
  <c r="E84" i="13"/>
  <c r="AD105" i="9"/>
  <c r="AD20" i="9"/>
  <c r="E16" i="13"/>
  <c r="E36" i="13"/>
  <c r="E29" i="13"/>
  <c r="E69" i="13"/>
  <c r="AD40" i="9"/>
  <c r="E57" i="13"/>
  <c r="E9" i="13"/>
  <c r="E109" i="13"/>
  <c r="E33" i="13"/>
  <c r="AD23" i="9"/>
  <c r="E97" i="13"/>
  <c r="E58" i="13"/>
  <c r="E15" i="13"/>
  <c r="AD47" i="9"/>
  <c r="E44" i="13"/>
  <c r="AD73" i="9"/>
  <c r="E11" i="13"/>
  <c r="AD68" i="9"/>
  <c r="E68" i="13"/>
  <c r="E18" i="13"/>
  <c r="E64" i="13"/>
  <c r="E19" i="13"/>
  <c r="AD19" i="9"/>
  <c r="E40" i="13"/>
  <c r="E88" i="13"/>
  <c r="E45" i="13"/>
  <c r="E90" i="13"/>
  <c r="AD90" i="9"/>
  <c r="E65" i="13"/>
  <c r="E80" i="13"/>
  <c r="E23" i="13"/>
  <c r="E89" i="13"/>
  <c r="AC110" i="9"/>
  <c r="AD72" i="9"/>
  <c r="E47" i="13"/>
  <c r="E73" i="13"/>
  <c r="E38" i="13"/>
  <c r="E52" i="13"/>
  <c r="E43" i="13"/>
  <c r="E105" i="13"/>
  <c r="E27" i="13"/>
  <c r="E21" i="13"/>
  <c r="AD93" i="9"/>
  <c r="E93" i="13"/>
  <c r="AD86" i="9"/>
  <c r="E86" i="13"/>
  <c r="E62" i="13"/>
  <c r="E91" i="13"/>
  <c r="E26" i="13"/>
  <c r="E20" i="13"/>
  <c r="E95" i="13"/>
  <c r="E56" i="13"/>
  <c r="E72" i="13"/>
  <c r="E31" i="13"/>
  <c r="E35" i="13"/>
  <c r="F57" i="13" l="1"/>
  <c r="F102" i="13"/>
  <c r="F52" i="13"/>
  <c r="F44" i="13"/>
  <c r="F86" i="13"/>
  <c r="F68" i="13"/>
  <c r="F48" i="13"/>
  <c r="F82" i="13"/>
  <c r="F51" i="13"/>
  <c r="F95" i="13"/>
  <c r="F90" i="13"/>
  <c r="AD110" i="9"/>
  <c r="F85" i="13"/>
  <c r="F27" i="13"/>
  <c r="F65" i="13"/>
  <c r="F88" i="13"/>
  <c r="F28" i="13"/>
  <c r="F66" i="13"/>
  <c r="F87" i="13"/>
  <c r="F94" i="13"/>
  <c r="F56" i="13"/>
  <c r="F91" i="13"/>
  <c r="F63" i="13"/>
  <c r="F10" i="13"/>
  <c r="F53" i="13"/>
  <c r="F26" i="13"/>
  <c r="F81" i="13"/>
  <c r="F11" i="13"/>
  <c r="F45" i="13"/>
  <c r="F21" i="13"/>
  <c r="F71" i="13"/>
  <c r="F12" i="13"/>
  <c r="F41" i="13"/>
  <c r="F103" i="13"/>
  <c r="F93" i="13"/>
  <c r="F77" i="13"/>
  <c r="F76" i="13"/>
  <c r="F34" i="13"/>
  <c r="F89" i="13"/>
  <c r="F60" i="13"/>
  <c r="F43" i="13"/>
  <c r="F38" i="13"/>
  <c r="F16" i="13"/>
  <c r="F14" i="13"/>
  <c r="F92" i="13"/>
  <c r="F23" i="13"/>
  <c r="F107" i="13"/>
  <c r="F97" i="13"/>
  <c r="F58" i="13"/>
  <c r="F40" i="13"/>
  <c r="F62" i="13"/>
  <c r="F35" i="13"/>
  <c r="F19" i="13"/>
  <c r="F78" i="13"/>
  <c r="F50" i="13"/>
  <c r="F9" i="13"/>
  <c r="F99" i="13"/>
  <c r="F69" i="13"/>
  <c r="F72" i="13"/>
  <c r="F15" i="13"/>
  <c r="F29" i="13"/>
  <c r="F31" i="13"/>
  <c r="F105" i="13"/>
  <c r="F47" i="13"/>
  <c r="F18" i="13"/>
  <c r="F33" i="13"/>
  <c r="F79" i="13"/>
  <c r="F37" i="13"/>
  <c r="F32" i="13"/>
  <c r="F30" i="13"/>
  <c r="F73" i="13"/>
  <c r="F80" i="13"/>
  <c r="F64" i="13"/>
  <c r="F36" i="13"/>
  <c r="F84" i="13"/>
  <c r="F75" i="13"/>
  <c r="F59" i="13"/>
  <c r="F49" i="13"/>
  <c r="F55" i="13"/>
  <c r="F98" i="13"/>
  <c r="F39" i="13"/>
  <c r="F17" i="13"/>
  <c r="F20" i="13"/>
  <c r="F109" i="13"/>
  <c r="E110" i="13"/>
  <c r="F100" i="13"/>
  <c r="F70" i="13"/>
  <c r="F24" i="13"/>
  <c r="F106" i="13"/>
  <c r="F110" i="13" l="1"/>
</calcChain>
</file>

<file path=xl/sharedStrings.xml><?xml version="1.0" encoding="utf-8"?>
<sst xmlns="http://schemas.openxmlformats.org/spreadsheetml/2006/main" count="5394" uniqueCount="452">
  <si>
    <t>№</t>
  </si>
  <si>
    <t>кг</t>
  </si>
  <si>
    <t>апельсин</t>
  </si>
  <si>
    <t>ассорти для компота (сухофрукты)</t>
  </si>
  <si>
    <t>банан</t>
  </si>
  <si>
    <t xml:space="preserve">батон </t>
  </si>
  <si>
    <t>л</t>
  </si>
  <si>
    <t>геркулес</t>
  </si>
  <si>
    <t xml:space="preserve">говядина (котлетное мясо) </t>
  </si>
  <si>
    <t>говядина лопатка б/к</t>
  </si>
  <si>
    <t>гречневая крупа</t>
  </si>
  <si>
    <t>груши</t>
  </si>
  <si>
    <t>зелень (укроп,петрушка)</t>
  </si>
  <si>
    <t>изюм</t>
  </si>
  <si>
    <t>какао</t>
  </si>
  <si>
    <t>капуста свежая</t>
  </si>
  <si>
    <t>картофель</t>
  </si>
  <si>
    <t>катык 2,5%</t>
  </si>
  <si>
    <t>кефир 2,5%</t>
  </si>
  <si>
    <t>кисель</t>
  </si>
  <si>
    <t>кислота лимонная</t>
  </si>
  <si>
    <t>клетчатка</t>
  </si>
  <si>
    <t>шт</t>
  </si>
  <si>
    <t>кофейный напиток</t>
  </si>
  <si>
    <t>кукурузная крупа</t>
  </si>
  <si>
    <t>куриная грудка</t>
  </si>
  <si>
    <t>куры/цыплята потрош.</t>
  </si>
  <si>
    <t>лимон</t>
  </si>
  <si>
    <t>лук репчатый</t>
  </si>
  <si>
    <t>макаронные изделия</t>
  </si>
  <si>
    <t>манная крупа</t>
  </si>
  <si>
    <t>масло растительное</t>
  </si>
  <si>
    <t>масло сливочное</t>
  </si>
  <si>
    <t>минтай б/г с/м</t>
  </si>
  <si>
    <t>молоко 2,5%</t>
  </si>
  <si>
    <t xml:space="preserve">молоко сгущенное  </t>
  </si>
  <si>
    <t>морковь</t>
  </si>
  <si>
    <t>мука пшеничная в/с</t>
  </si>
  <si>
    <t>огурцы св.</t>
  </si>
  <si>
    <t>огурцы соленые</t>
  </si>
  <si>
    <t>перловая крупа</t>
  </si>
  <si>
    <t>полбяная крупа</t>
  </si>
  <si>
    <t>пшеничная крупа</t>
  </si>
  <si>
    <t>пшено</t>
  </si>
  <si>
    <t>рис</t>
  </si>
  <si>
    <t xml:space="preserve">ряженка </t>
  </si>
  <si>
    <t>сахарный песок</t>
  </si>
  <si>
    <t>свекла</t>
  </si>
  <si>
    <t xml:space="preserve">сметана </t>
  </si>
  <si>
    <t>сок  в ассортименте</t>
  </si>
  <si>
    <t>соль</t>
  </si>
  <si>
    <t>сухари панировочные</t>
  </si>
  <si>
    <t>сыр голландский</t>
  </si>
  <si>
    <t>томатная паста</t>
  </si>
  <si>
    <t>томаты св.</t>
  </si>
  <si>
    <t>урюк</t>
  </si>
  <si>
    <t xml:space="preserve">хлеб пшеничный </t>
  </si>
  <si>
    <t xml:space="preserve">чай весовой </t>
  </si>
  <si>
    <t>шиповник</t>
  </si>
  <si>
    <t>яблоки свежие</t>
  </si>
  <si>
    <t>яйцо куриное</t>
  </si>
  <si>
    <t xml:space="preserve">вафли </t>
  </si>
  <si>
    <t xml:space="preserve">дрожжи </t>
  </si>
  <si>
    <t>повидло</t>
  </si>
  <si>
    <t>творог</t>
  </si>
  <si>
    <t>вермишель</t>
  </si>
  <si>
    <t>или говядина потушная</t>
  </si>
  <si>
    <t>Продукт</t>
  </si>
  <si>
    <t>Ед.изм.</t>
  </si>
  <si>
    <t>печенье</t>
  </si>
  <si>
    <t>горох</t>
  </si>
  <si>
    <t>Мясо</t>
  </si>
  <si>
    <t>Хлебобулочные изделия</t>
  </si>
  <si>
    <t>Сыпучка</t>
  </si>
  <si>
    <t>Молоко и молочная продукция</t>
  </si>
  <si>
    <t>Консервы</t>
  </si>
  <si>
    <t>Фрукты</t>
  </si>
  <si>
    <t>Сухофрукты</t>
  </si>
  <si>
    <t>Специи</t>
  </si>
  <si>
    <t>Яйцо</t>
  </si>
  <si>
    <t>Рыба</t>
  </si>
  <si>
    <t>Кондитерские изделия</t>
  </si>
  <si>
    <t>Сок</t>
  </si>
  <si>
    <t xml:space="preserve">Масло / сыр </t>
  </si>
  <si>
    <t>Чай/какао/кофейный напиток</t>
  </si>
  <si>
    <t>Овощи / зелень</t>
  </si>
  <si>
    <t>сосиски куриные "Халяль"</t>
  </si>
  <si>
    <t>напиток ацидофильный с подсластителем</t>
  </si>
  <si>
    <t>курага</t>
  </si>
  <si>
    <t>горбуша ПБГ с/м</t>
  </si>
  <si>
    <t>кабачки с/м</t>
  </si>
  <si>
    <t>яблоки сушеные</t>
  </si>
  <si>
    <t>груши сушеные</t>
  </si>
  <si>
    <t>капуста цветная с/м</t>
  </si>
  <si>
    <t>ячневая крупа</t>
  </si>
  <si>
    <t>филе грудок индейки</t>
  </si>
  <si>
    <t>хлебцы ржаные</t>
  </si>
  <si>
    <t>чернослив</t>
  </si>
  <si>
    <t>чеснок</t>
  </si>
  <si>
    <t xml:space="preserve">яблоки зеленые </t>
  </si>
  <si>
    <t>чай зеленый</t>
  </si>
  <si>
    <t>зеленый горошек с/м</t>
  </si>
  <si>
    <t>фасоль стручковая с/м</t>
  </si>
  <si>
    <t>или фарш говяжий</t>
  </si>
  <si>
    <t>Завтрак</t>
  </si>
  <si>
    <t>Обед</t>
  </si>
  <si>
    <t>Возрастная группа</t>
  </si>
  <si>
    <t>Выход,гр</t>
  </si>
  <si>
    <t>Нормы расхода продуктов в день,кг</t>
  </si>
  <si>
    <t>Полдник</t>
  </si>
  <si>
    <t>Чай с сахаром</t>
  </si>
  <si>
    <t>сок в индувид.упаковке (0,2л)</t>
  </si>
  <si>
    <t>хлеб ржаной</t>
  </si>
  <si>
    <t>50</t>
  </si>
  <si>
    <t>200</t>
  </si>
  <si>
    <t>200/5</t>
  </si>
  <si>
    <t>180</t>
  </si>
  <si>
    <t>200/15</t>
  </si>
  <si>
    <t>Плов из отварной говядины</t>
  </si>
  <si>
    <t>Кисель</t>
  </si>
  <si>
    <t>Каша пшеничная молочная с маслом</t>
  </si>
  <si>
    <t>Напиток из шиповника</t>
  </si>
  <si>
    <t>100</t>
  </si>
  <si>
    <t xml:space="preserve">Чай с сахаром </t>
  </si>
  <si>
    <t>Кофейный напиток с молоком</t>
  </si>
  <si>
    <t>Котлеты "Аппетитные"</t>
  </si>
  <si>
    <t>Макароны отварные</t>
  </si>
  <si>
    <t>зеленый горошек к/с</t>
  </si>
  <si>
    <t>Гуляш из отварной говядины</t>
  </si>
  <si>
    <t>150/5</t>
  </si>
  <si>
    <t>180/5</t>
  </si>
  <si>
    <t>капуста морская сушеная</t>
  </si>
  <si>
    <t>кукуруза. Конс.</t>
  </si>
  <si>
    <t>Каша молочная пшенная</t>
  </si>
  <si>
    <t>250/11/10</t>
  </si>
  <si>
    <t>50/200</t>
  </si>
  <si>
    <t>Компот из изюма и кураги</t>
  </si>
  <si>
    <t xml:space="preserve">Хлеб белый, сельский </t>
  </si>
  <si>
    <t>Блины с молоком сгущенным</t>
  </si>
  <si>
    <t xml:space="preserve">Количество детей </t>
  </si>
  <si>
    <t>батон,  сыр порционно</t>
  </si>
  <si>
    <t>30/15</t>
  </si>
  <si>
    <t>батон, масло сливочное порц.</t>
  </si>
  <si>
    <t>30/10</t>
  </si>
  <si>
    <t>50/50</t>
  </si>
  <si>
    <t>батон, сыр порц.</t>
  </si>
  <si>
    <t>каша молочная пшеничная с маслом</t>
  </si>
  <si>
    <t>60/5</t>
  </si>
  <si>
    <t xml:space="preserve">Кофейный напиток с молоком </t>
  </si>
  <si>
    <t>25/10</t>
  </si>
  <si>
    <t>Птица тушеная с овощами</t>
  </si>
  <si>
    <t>Катык 2,5 %</t>
  </si>
  <si>
    <t>Батончик злаковый</t>
  </si>
  <si>
    <t>25</t>
  </si>
  <si>
    <t>каша молочная "Дружба"</t>
  </si>
  <si>
    <t>250/11</t>
  </si>
  <si>
    <t>Биточки рыбные из минтая</t>
  </si>
  <si>
    <t>250/10</t>
  </si>
  <si>
    <t xml:space="preserve">Плов из отварных куриных грудок </t>
  </si>
  <si>
    <t>Чай  с сахаром</t>
  </si>
  <si>
    <t>Каша молочная полбяная с маслом</t>
  </si>
  <si>
    <t>Печенье</t>
  </si>
  <si>
    <t>Ряженка 2,5 %</t>
  </si>
  <si>
    <t>батон, сыр порционно</t>
  </si>
  <si>
    <t>Каша рисовая молочная с  маслом</t>
  </si>
  <si>
    <t>Фрикадельки рыбные в соусе молочном</t>
  </si>
  <si>
    <t>55/50</t>
  </si>
  <si>
    <t>Вафли</t>
  </si>
  <si>
    <t>батон, масло сливочное</t>
  </si>
  <si>
    <t>запеканка картофельная с мясом</t>
  </si>
  <si>
    <t>Омлет натуральный с сосиками</t>
  </si>
  <si>
    <t>Котлеты натуральные "Нежные"</t>
  </si>
  <si>
    <t>Рис отварной с маслом</t>
  </si>
  <si>
    <t>Компот из урюка и черснолива</t>
  </si>
  <si>
    <t>Оладьи со сгущенным молоком</t>
  </si>
  <si>
    <t>Тефтели из говядины в соусе томатном</t>
  </si>
  <si>
    <t>Каша гречневая рассыпчатая</t>
  </si>
  <si>
    <t>Сосиска в тесте запеченная</t>
  </si>
  <si>
    <t>Филе минтая запеченное с сыром</t>
  </si>
  <si>
    <t xml:space="preserve">Каша молочная манная с маслом </t>
  </si>
  <si>
    <t xml:space="preserve">Рассольник Домашний со сметаной </t>
  </si>
  <si>
    <t>Котлеты "Столичные"</t>
  </si>
  <si>
    <t xml:space="preserve">Макароны отварные с маслом </t>
  </si>
  <si>
    <t xml:space="preserve">Компот из урюка </t>
  </si>
  <si>
    <t>Пудинг из творога с повидлом</t>
  </si>
  <si>
    <t>Фрикассе из куриных грудок</t>
  </si>
  <si>
    <t xml:space="preserve">Рис отварной </t>
  </si>
  <si>
    <t>Огурцы свежие порционно</t>
  </si>
  <si>
    <t xml:space="preserve">Компот из св. яблок </t>
  </si>
  <si>
    <t>Булочка "Домашняя"</t>
  </si>
  <si>
    <t xml:space="preserve">Каша кукрузная молочная с маслом </t>
  </si>
  <si>
    <t xml:space="preserve">Биточки рыбные из минтая </t>
  </si>
  <si>
    <t xml:space="preserve">Картофельное пюре с маслом </t>
  </si>
  <si>
    <t>Напиток из сухофруктов</t>
  </si>
  <si>
    <t>Омлет с сосисками с маслом</t>
  </si>
  <si>
    <t>Суп из овощей на мясном бульоне со сметаной</t>
  </si>
  <si>
    <t xml:space="preserve">Каша пшенная молочная с маслом </t>
  </si>
  <si>
    <t>Фрикадельки из птицы в соусе томатном</t>
  </si>
  <si>
    <t>Каша перловая рассыпчатая с овощами</t>
  </si>
  <si>
    <t>Огурцы сежие</t>
  </si>
  <si>
    <t>Компот из кураги</t>
  </si>
  <si>
    <t>Булочка "К чаю"</t>
  </si>
  <si>
    <t xml:space="preserve">Каша молочная полбянная с маслом </t>
  </si>
  <si>
    <t>Помидоры свежие</t>
  </si>
  <si>
    <t xml:space="preserve">Кисель </t>
  </si>
  <si>
    <t xml:space="preserve">Запеканка из творога с повидлом </t>
  </si>
  <si>
    <t>Компот из свежих яблок</t>
  </si>
  <si>
    <t>Ватрушка с повидом</t>
  </si>
  <si>
    <t>сок  в ассортименте (разливной)</t>
  </si>
  <si>
    <t>0,004</t>
  </si>
  <si>
    <t>0,0125</t>
  </si>
  <si>
    <t>0,0025</t>
  </si>
  <si>
    <t>0,0015</t>
  </si>
  <si>
    <t>0,005</t>
  </si>
  <si>
    <t>Булочка "Веснушка"</t>
  </si>
  <si>
    <t>0,003</t>
  </si>
  <si>
    <t>0,001</t>
  </si>
  <si>
    <t>блины п/ф</t>
  </si>
  <si>
    <t>Кондитерские изделия, мучные изделия п/ф</t>
  </si>
  <si>
    <t>0,015</t>
  </si>
  <si>
    <t>сок  в ассортименте разливной</t>
  </si>
  <si>
    <t>Кондитерские изделия, мучные п/ф</t>
  </si>
  <si>
    <t>0,0018</t>
  </si>
  <si>
    <t>батончик злаковый</t>
  </si>
  <si>
    <t>Сухофрукты, замороженные ягоды</t>
  </si>
  <si>
    <t>Сухофрукты, ягоды св/мор</t>
  </si>
  <si>
    <t>Кондитерские изделия, мучные из делия п/ф</t>
  </si>
  <si>
    <t>Сухофрукты, ягоды замороженные</t>
  </si>
  <si>
    <t>фарш минтая</t>
  </si>
  <si>
    <t>вафли</t>
  </si>
  <si>
    <t>0,075</t>
  </si>
  <si>
    <t xml:space="preserve">батончик злаковый </t>
  </si>
  <si>
    <t>фасоль консервированная</t>
  </si>
  <si>
    <t xml:space="preserve">фарш минтай </t>
  </si>
  <si>
    <t>0,010</t>
  </si>
  <si>
    <t>1</t>
  </si>
  <si>
    <t>0,0006</t>
  </si>
  <si>
    <t>0,0262</t>
  </si>
  <si>
    <t>Кефир 2,5%</t>
  </si>
  <si>
    <t>0,0203</t>
  </si>
  <si>
    <t>0,054</t>
  </si>
  <si>
    <t>ягоды с/м (клюква,черная смородина)</t>
  </si>
  <si>
    <t>блины с/м ПФ</t>
  </si>
  <si>
    <t>кукуруза к/с</t>
  </si>
  <si>
    <t>Компотная смесь с/м</t>
  </si>
  <si>
    <t>фасоль к/с</t>
  </si>
  <si>
    <t>компотная смесь с/м</t>
  </si>
  <si>
    <t>блины с/м</t>
  </si>
  <si>
    <t>0,0162</t>
  </si>
  <si>
    <t>ягоды с/м  (клюква и черная смородина)</t>
  </si>
  <si>
    <t>0,0003</t>
  </si>
  <si>
    <t>баточик злаковый</t>
  </si>
  <si>
    <t>ряженка 2,5</t>
  </si>
  <si>
    <t>ряженка 2,5%</t>
  </si>
  <si>
    <t>напиток ацидофильный с подсластителем 2,5%</t>
  </si>
  <si>
    <t>фарш минтая с/м</t>
  </si>
  <si>
    <t xml:space="preserve">компотная смесь с/м </t>
  </si>
  <si>
    <t xml:space="preserve">фасоль к/с </t>
  </si>
  <si>
    <t>0,0036</t>
  </si>
  <si>
    <t>ягоды с/м (клюква ,смородина черная)</t>
  </si>
  <si>
    <t>0,0039</t>
  </si>
  <si>
    <t>0,0014</t>
  </si>
  <si>
    <t xml:space="preserve">кукуруза к/с </t>
  </si>
  <si>
    <t>дрожжи сухие</t>
  </si>
  <si>
    <t>печень говяжья</t>
  </si>
  <si>
    <t>лапша домашняя ПФ</t>
  </si>
  <si>
    <t>фарш из минтая с/м</t>
  </si>
  <si>
    <t xml:space="preserve">печень говяжья </t>
  </si>
  <si>
    <t>лапша домашняя Пф</t>
  </si>
  <si>
    <t>лапша домашняя  ПФ</t>
  </si>
  <si>
    <t>ягоды с/м (клюква и смородина черная)</t>
  </si>
  <si>
    <t>ягоды с/м (клюква,смородина черная)</t>
  </si>
  <si>
    <t xml:space="preserve">салат из отварной свеклы с маслом </t>
  </si>
  <si>
    <t>0,0188</t>
  </si>
  <si>
    <t>0,0017</t>
  </si>
  <si>
    <t>0,0038</t>
  </si>
  <si>
    <t>напиток ацидофильный 2,5%</t>
  </si>
  <si>
    <t>ягоды с/м(клюква,смородина черная)</t>
  </si>
  <si>
    <t>ягоды с/с (клюква,смородина черная)</t>
  </si>
  <si>
    <t>какао с молоком</t>
  </si>
  <si>
    <t>сок в инд.упаковке 0,2л</t>
  </si>
  <si>
    <t>фарш минтай с/м</t>
  </si>
  <si>
    <t>компотная с/м</t>
  </si>
  <si>
    <t>0,0077</t>
  </si>
  <si>
    <t>чай с молоком с сахаром</t>
  </si>
  <si>
    <t>50/15</t>
  </si>
  <si>
    <t>фрукты БАНАН</t>
  </si>
  <si>
    <t>Щи из св.капусты с мясными фрикад</t>
  </si>
  <si>
    <t>40/40</t>
  </si>
  <si>
    <t>90/15</t>
  </si>
  <si>
    <t>7-11</t>
  </si>
  <si>
    <t>12-18</t>
  </si>
  <si>
    <t>ИТОГО</t>
  </si>
  <si>
    <t>150/4</t>
  </si>
  <si>
    <t>50/250</t>
  </si>
  <si>
    <t>200/11/10</t>
  </si>
  <si>
    <t>ПОМИДОРЫ св. порционно</t>
  </si>
  <si>
    <t>яйцо куриное В ШТУКАХ!!!</t>
  </si>
  <si>
    <t>ДЕНЬ 1</t>
  </si>
  <si>
    <t>Напиток ацидоф/Йогурт разлив</t>
  </si>
  <si>
    <t>каша молочная геркулесовая с маслом</t>
  </si>
  <si>
    <t>7-18</t>
  </si>
  <si>
    <t>50/10</t>
  </si>
  <si>
    <t>100/5</t>
  </si>
  <si>
    <t>гуляш из отвар кур грудок</t>
  </si>
  <si>
    <t>150</t>
  </si>
  <si>
    <t>0,048</t>
  </si>
  <si>
    <t>ДЕНЬ 2</t>
  </si>
  <si>
    <t>ДЕНЬ 3</t>
  </si>
  <si>
    <t>фрукты ЯБЛОКО</t>
  </si>
  <si>
    <t>Рассольник Ленингр с фрикад из птицы со смет</t>
  </si>
  <si>
    <t>80/10</t>
  </si>
  <si>
    <t>100/10</t>
  </si>
  <si>
    <t>Сок/Нектар фруктовый (разливной)</t>
  </si>
  <si>
    <t>Пудинг из творога со сгущ молоком</t>
  </si>
  <si>
    <t>Суп лапша домаш на кур бульоне</t>
  </si>
  <si>
    <t>100/15</t>
  </si>
  <si>
    <t>зеленый горошек /доп гарнир/</t>
  </si>
  <si>
    <t>ДЕНЬ 4</t>
  </si>
  <si>
    <t>ДЕНЬ 5</t>
  </si>
  <si>
    <t>Сок /Нектар фруктовый (разливной)</t>
  </si>
  <si>
    <t>Суп картоф с мясными фрикад</t>
  </si>
  <si>
    <t>фрукты МАНДАРИН</t>
  </si>
  <si>
    <t>мандарин</t>
  </si>
  <si>
    <t>каша ячневая молоч с маслом сливочным</t>
  </si>
  <si>
    <t>Чай с молоком с сахаром</t>
  </si>
  <si>
    <t>200/11</t>
  </si>
  <si>
    <t>Макароны отварные с маслом слив</t>
  </si>
  <si>
    <t>150/3</t>
  </si>
  <si>
    <t>Суп из овощей на курин бульоне со сметаной</t>
  </si>
  <si>
    <t>ДЕНЬ 6</t>
  </si>
  <si>
    <t>Суп картоф ГОРОХ с фрикад из птицы и гренками</t>
  </si>
  <si>
    <t>напиток ацидоф 2,5%</t>
  </si>
  <si>
    <t>ДЕНЬ 7</t>
  </si>
  <si>
    <t>Запеканка из творога со сгущ молоком</t>
  </si>
  <si>
    <t>батон с маслом сливочным</t>
  </si>
  <si>
    <t>130/20</t>
  </si>
  <si>
    <t>175/25</t>
  </si>
  <si>
    <t>Компот из яблок</t>
  </si>
  <si>
    <t>Сок /Нектар  фруктовый (разливной)</t>
  </si>
  <si>
    <t>ДЕНЬ 9</t>
  </si>
  <si>
    <t>0,100</t>
  </si>
  <si>
    <t xml:space="preserve"> св. помидор порционно</t>
  </si>
  <si>
    <t>Борщ сибирс с фрикад из птицы, со сметаной</t>
  </si>
  <si>
    <t xml:space="preserve">макароны отварные </t>
  </si>
  <si>
    <t xml:space="preserve">напиток ацидоф </t>
  </si>
  <si>
    <t>ДЕНЬ 10</t>
  </si>
  <si>
    <t>200/10</t>
  </si>
  <si>
    <t>35/150</t>
  </si>
  <si>
    <t>45/200</t>
  </si>
  <si>
    <t>кукуруза к/с /доп гарнир/</t>
  </si>
  <si>
    <t>90</t>
  </si>
  <si>
    <t>ДЕНЬ 11</t>
  </si>
  <si>
    <t>Сок /Нектар фруктов (разлив)</t>
  </si>
  <si>
    <t>ДЕНЬ 21</t>
  </si>
  <si>
    <t>ДЕНЬ 20</t>
  </si>
  <si>
    <t>ДЕНЬ 19</t>
  </si>
  <si>
    <t>ДЕНЬ 18</t>
  </si>
  <si>
    <t>ДЕНЬ 17</t>
  </si>
  <si>
    <t>ДЕНЬ 16</t>
  </si>
  <si>
    <t>ДЕНЬ 15</t>
  </si>
  <si>
    <t>ДЕНЬ 14</t>
  </si>
  <si>
    <t>ДЕНЬ 13</t>
  </si>
  <si>
    <t>ДЕНЬ 12</t>
  </si>
  <si>
    <t>Суп картоф ГОРОХ с фрикадельками из птицы</t>
  </si>
  <si>
    <t>Напиток из замор черной смородины</t>
  </si>
  <si>
    <t>120/25</t>
  </si>
  <si>
    <t>каша геркулесовая молоч с маслом слив</t>
  </si>
  <si>
    <t>Огурцы  свежие порц</t>
  </si>
  <si>
    <t>Суп картоф с клецками, с мясными фрикад</t>
  </si>
  <si>
    <t>80/50</t>
  </si>
  <si>
    <t>Фрукты АПЕЛЬСИН</t>
  </si>
  <si>
    <t>помидоры св порционно</t>
  </si>
  <si>
    <t>Пюре картофельное</t>
  </si>
  <si>
    <t>Сок/ Нектар фруктовый  (разливной)</t>
  </si>
  <si>
    <t>Фрукты МАНДАРИН</t>
  </si>
  <si>
    <t xml:space="preserve">Какао с молоком </t>
  </si>
  <si>
    <t>Салат из картоф, морковью и кукурузой</t>
  </si>
  <si>
    <t>Булочка молочная</t>
  </si>
  <si>
    <t>салат из морской капусты с кукурузой и морковью</t>
  </si>
  <si>
    <t>Фрукты ЯБЛОКО</t>
  </si>
  <si>
    <t>Компот из апельсинов</t>
  </si>
  <si>
    <t>Помидоры свежие порционно</t>
  </si>
  <si>
    <t>Суп лапша дом с картофелем на курином бульоне</t>
  </si>
  <si>
    <t>Щи из св. капусты со сметаной на мясном бульоне</t>
  </si>
  <si>
    <t>бефстрогонов из отварной говядины</t>
  </si>
  <si>
    <t>каша рисовая молочная с маслом сливочн</t>
  </si>
  <si>
    <t>Суп ГОРОХ, с гренками (без картофеля)</t>
  </si>
  <si>
    <t>Напиток из заморож черной смородины</t>
  </si>
  <si>
    <t>Напиток  ацидоф/ Йогурт разливной</t>
  </si>
  <si>
    <t>Чай с  молоком с сахаром</t>
  </si>
  <si>
    <t>Борщ Сибирс (с фасолью) на мясном бульоне, со сметаной</t>
  </si>
  <si>
    <t>250/5</t>
  </si>
  <si>
    <t>0,020</t>
  </si>
  <si>
    <t>0,0668</t>
  </si>
  <si>
    <t>0,0163</t>
  </si>
  <si>
    <t>0,0648</t>
  </si>
  <si>
    <t>Суп картоф с куриными фрикад</t>
  </si>
  <si>
    <t>0,0083</t>
  </si>
  <si>
    <t>0,171</t>
  </si>
  <si>
    <t>Молоко и молоч продукция</t>
  </si>
  <si>
    <t>компотная смесь свежморож</t>
  </si>
  <si>
    <t xml:space="preserve">кофейный напиток с молоком </t>
  </si>
  <si>
    <t>ягоды с/м (смородина черная)</t>
  </si>
  <si>
    <t xml:space="preserve">Жаркое по- домашнему </t>
  </si>
  <si>
    <t>икра кабачковая/баклаж</t>
  </si>
  <si>
    <t>икра кабачковая/баклажан</t>
  </si>
  <si>
    <t xml:space="preserve">Рассольник Ленинградский со сметаной </t>
  </si>
  <si>
    <t>0,0033</t>
  </si>
  <si>
    <t>0,0532</t>
  </si>
  <si>
    <t>0,0096</t>
  </si>
  <si>
    <t>морская капуста суш</t>
  </si>
  <si>
    <t>50/10/15</t>
  </si>
  <si>
    <t>40/10/25</t>
  </si>
  <si>
    <t>Чай с сахаром с шиповником</t>
  </si>
  <si>
    <t>200/15/10</t>
  </si>
  <si>
    <t xml:space="preserve">Каша гречневая рассыпчатая </t>
  </si>
  <si>
    <t>Щи из св. капусты с картоф, куриными фрикад со сметаной</t>
  </si>
  <si>
    <t>40/15</t>
  </si>
  <si>
    <t>250/22</t>
  </si>
  <si>
    <t>200/22</t>
  </si>
  <si>
    <t>Борщ из св. капусты с  картоф, на кур бульоне, со сметаной</t>
  </si>
  <si>
    <t>0,03571</t>
  </si>
  <si>
    <t>капуста морская суш</t>
  </si>
  <si>
    <t>пришкольные лагеря</t>
  </si>
  <si>
    <t xml:space="preserve">сосиски </t>
  </si>
  <si>
    <t>крекер</t>
  </si>
  <si>
    <t>рыбная консерва</t>
  </si>
  <si>
    <t>йогурт разливной</t>
  </si>
  <si>
    <t xml:space="preserve">Омлет натуральный </t>
  </si>
  <si>
    <t>винегрет с сол огурцами</t>
  </si>
  <si>
    <t xml:space="preserve">Картофельное пюре </t>
  </si>
  <si>
    <t>или фарш минтая с/м</t>
  </si>
  <si>
    <t>ИТОГО РАСХОД ПРОДУКТОВ ЗА 7 ДНЕЙ</t>
  </si>
  <si>
    <t>250/15/7</t>
  </si>
  <si>
    <t>Щи из св капус картоф с мясн фрикад, сметан</t>
  </si>
  <si>
    <t>Суп крестьян с ПШЕНО крупой с мясом птицы</t>
  </si>
  <si>
    <t>Котлета по домашнему</t>
  </si>
  <si>
    <t xml:space="preserve">Рис отварной рассыпч с маслом слив </t>
  </si>
  <si>
    <t>180/3</t>
  </si>
  <si>
    <t>Компот из изюма</t>
  </si>
  <si>
    <t>190/10</t>
  </si>
  <si>
    <t>Компот из сухофруктов</t>
  </si>
  <si>
    <t>Салат  из кукурузы к/с</t>
  </si>
  <si>
    <t>салат из отвар свеклы с маслом растит</t>
  </si>
  <si>
    <t xml:space="preserve">Каша перловая рассып с овощами с масл слив </t>
  </si>
  <si>
    <t xml:space="preserve">шиповник </t>
  </si>
  <si>
    <t>салат из квашенной капусты</t>
  </si>
  <si>
    <t>капуста квашенная</t>
  </si>
  <si>
    <t>капуста квашеная</t>
  </si>
  <si>
    <t>фрукты АПЕЛЬСИН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</si>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</sst>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.25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</font>
    <font>
      <sz val="8"/>
      <color rgb="FF000000"/>
      <name val="Tahoma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8"/>
      <color rgb="FF000000"/>
      <name val="Tahoma"/>
      <family val="2"/>
      <charset val="204"/>
    </font>
    <font>
      <b/>
      <i/>
      <sz val="8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b/>
      <sz val="11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8"/>
      <name val="Tahoma"/>
      <family val="2"/>
      <charset val="204"/>
    </font>
    <font>
      <b/>
      <i/>
      <sz val="10"/>
      <color rgb="FF000000"/>
      <name val="Tahoma"/>
      <family val="2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2">
    <xf numFmtId="0" fontId="0" fillId="0" borderId="0" xfId="0"/>
    <xf numFmtId="0" fontId="0" fillId="0" borderId="1" xfId="0" applyBorder="1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2" fillId="2" borderId="1" xfId="0" applyNumberFormat="1" applyFont="1" applyFill="1" applyBorder="1" applyAlignment="1" applyProtection="1">
      <alignment horizontal="right" vertical="center" readingOrder="1"/>
    </xf>
    <xf numFmtId="0" fontId="2" fillId="2" borderId="1" xfId="0" applyNumberFormat="1" applyFont="1" applyFill="1" applyBorder="1" applyAlignment="1" applyProtection="1">
      <alignment horizontal="left" vertical="center" readingOrder="1"/>
    </xf>
    <xf numFmtId="49" fontId="2" fillId="2" borderId="1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2" fillId="2" borderId="2" xfId="0" applyNumberFormat="1" applyFont="1" applyFill="1" applyBorder="1" applyAlignment="1" applyProtection="1">
      <alignment horizontal="right" vertical="center" readingOrder="1"/>
    </xf>
    <xf numFmtId="49" fontId="2" fillId="2" borderId="2" xfId="0" applyNumberFormat="1" applyFont="1" applyFill="1" applyBorder="1" applyAlignment="1" applyProtection="1">
      <alignment horizontal="left" vertical="center" readingOrder="1"/>
    </xf>
    <xf numFmtId="0" fontId="2" fillId="2" borderId="5" xfId="0" applyNumberFormat="1" applyFont="1" applyFill="1" applyBorder="1" applyAlignment="1" applyProtection="1">
      <alignment horizontal="right" vertical="center" readingOrder="1"/>
    </xf>
    <xf numFmtId="49" fontId="2" fillId="2" borderId="5" xfId="0" applyNumberFormat="1" applyFont="1" applyFill="1" applyBorder="1" applyAlignment="1" applyProtection="1">
      <alignment horizontal="left" vertical="center" readingOrder="1"/>
    </xf>
    <xf numFmtId="0" fontId="2" fillId="2" borderId="2" xfId="0" applyNumberFormat="1" applyFont="1" applyFill="1" applyBorder="1" applyAlignment="1" applyProtection="1">
      <alignment horizontal="left" vertical="center" readingOrder="1"/>
    </xf>
    <xf numFmtId="49" fontId="2" fillId="2" borderId="3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NumberFormat="1" applyFont="1" applyBorder="1" applyAlignment="1" applyProtection="1">
      <alignment horizontal="right" vertical="center" readingOrder="1"/>
    </xf>
    <xf numFmtId="0" fontId="4" fillId="0" borderId="3" xfId="0" applyNumberFormat="1" applyFont="1" applyBorder="1" applyAlignment="1" applyProtection="1">
      <alignment horizontal="left" vertical="center" readingOrder="1"/>
    </xf>
    <xf numFmtId="0" fontId="9" fillId="0" borderId="1" xfId="0" applyNumberFormat="1" applyFont="1" applyBorder="1" applyAlignment="1" applyProtection="1">
      <alignment vertical="center" readingOrder="1"/>
    </xf>
    <xf numFmtId="0" fontId="5" fillId="0" borderId="3" xfId="0" applyNumberFormat="1" applyFont="1" applyBorder="1" applyAlignment="1" applyProtection="1">
      <alignment horizontal="left"/>
    </xf>
    <xf numFmtId="0" fontId="10" fillId="0" borderId="3" xfId="0" applyNumberFormat="1" applyFont="1" applyBorder="1" applyAlignment="1" applyProtection="1">
      <alignment horizontal="left"/>
    </xf>
    <xf numFmtId="0" fontId="9" fillId="0" borderId="3" xfId="0" applyNumberFormat="1" applyFont="1" applyBorder="1" applyAlignment="1" applyProtection="1">
      <alignment horizontal="left"/>
    </xf>
    <xf numFmtId="49" fontId="11" fillId="2" borderId="1" xfId="0" applyNumberFormat="1" applyFont="1" applyFill="1" applyBorder="1" applyAlignment="1" applyProtection="1">
      <alignment horizontal="left"/>
    </xf>
    <xf numFmtId="0" fontId="11" fillId="2" borderId="1" xfId="0" applyNumberFormat="1" applyFont="1" applyFill="1" applyBorder="1" applyAlignment="1" applyProtection="1">
      <alignment horizontal="left"/>
    </xf>
    <xf numFmtId="49" fontId="11" fillId="2" borderId="3" xfId="0" applyNumberFormat="1" applyFont="1" applyFill="1" applyBorder="1" applyAlignment="1" applyProtection="1">
      <alignment horizontal="left"/>
    </xf>
    <xf numFmtId="0" fontId="12" fillId="2" borderId="1" xfId="0" applyNumberFormat="1" applyFont="1" applyFill="1" applyBorder="1" applyAlignment="1" applyProtection="1">
      <alignment horizontal="left"/>
    </xf>
    <xf numFmtId="49" fontId="12" fillId="2" borderId="3" xfId="0" applyNumberFormat="1" applyFont="1" applyFill="1" applyBorder="1" applyAlignment="1" applyProtection="1">
      <alignment horizontal="left"/>
    </xf>
    <xf numFmtId="49" fontId="11" fillId="2" borderId="2" xfId="0" applyNumberFormat="1" applyFont="1" applyFill="1" applyBorder="1" applyAlignment="1" applyProtection="1">
      <alignment horizontal="left"/>
    </xf>
    <xf numFmtId="49" fontId="12" fillId="2" borderId="2" xfId="0" applyNumberFormat="1" applyFont="1" applyFill="1" applyBorder="1" applyAlignment="1" applyProtection="1">
      <alignment horizontal="left"/>
    </xf>
    <xf numFmtId="49" fontId="11" fillId="2" borderId="5" xfId="0" applyNumberFormat="1" applyFont="1" applyFill="1" applyBorder="1" applyAlignment="1" applyProtection="1">
      <alignment horizontal="left"/>
    </xf>
    <xf numFmtId="0" fontId="13" fillId="0" borderId="1" xfId="0" applyFont="1" applyBorder="1" applyAlignment="1">
      <alignment horizontal="left"/>
    </xf>
    <xf numFmtId="0" fontId="12" fillId="2" borderId="6" xfId="0" applyNumberFormat="1" applyFont="1" applyFill="1" applyBorder="1" applyAlignment="1" applyProtection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1" fontId="6" fillId="5" borderId="3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2" xfId="0" applyNumberFormat="1" applyFont="1" applyBorder="1" applyAlignment="1" applyProtection="1">
      <alignment horizontal="center" vertical="center" readingOrder="1"/>
    </xf>
    <xf numFmtId="0" fontId="10" fillId="0" borderId="4" xfId="0" applyNumberFormat="1" applyFont="1" applyBorder="1" applyAlignment="1" applyProtection="1">
      <alignment horizontal="center" vertical="center" readingOrder="1"/>
    </xf>
    <xf numFmtId="0" fontId="10" fillId="0" borderId="2" xfId="0" applyNumberFormat="1" applyFont="1" applyBorder="1" applyAlignment="1" applyProtection="1">
      <alignment horizontal="center" vertical="center" wrapText="1" readingOrder="1"/>
    </xf>
    <xf numFmtId="0" fontId="6" fillId="0" borderId="0" xfId="0" applyFont="1"/>
    <xf numFmtId="0" fontId="10" fillId="0" borderId="1" xfId="0" applyNumberFormat="1" applyFont="1" applyBorder="1" applyAlignment="1" applyProtection="1">
      <alignment horizontal="center" vertical="center" readingOrder="1"/>
    </xf>
    <xf numFmtId="0" fontId="10" fillId="0" borderId="3" xfId="0" applyNumberFormat="1" applyFont="1" applyBorder="1" applyAlignment="1" applyProtection="1">
      <alignment horizontal="center" vertical="center" readingOrder="1"/>
    </xf>
    <xf numFmtId="0" fontId="10" fillId="0" borderId="1" xfId="0" applyNumberFormat="1" applyFont="1" applyBorder="1" applyAlignment="1" applyProtection="1">
      <alignment horizontal="center" vertical="center" wrapText="1" readingOrder="1"/>
    </xf>
    <xf numFmtId="49" fontId="15" fillId="3" borderId="1" xfId="0" applyNumberFormat="1" applyFont="1" applyFill="1" applyBorder="1" applyAlignment="1">
      <alignment horizontal="center" wrapText="1"/>
    </xf>
    <xf numFmtId="0" fontId="10" fillId="0" borderId="3" xfId="0" applyNumberFormat="1" applyFont="1" applyBorder="1" applyAlignment="1" applyProtection="1">
      <alignment horizontal="center" vertical="center" wrapText="1" readingOrder="1"/>
    </xf>
    <xf numFmtId="0" fontId="17" fillId="0" borderId="3" xfId="0" applyNumberFormat="1" applyFont="1" applyBorder="1" applyAlignment="1" applyProtection="1">
      <alignment horizontal="center" vertical="center" readingOrder="1"/>
    </xf>
    <xf numFmtId="0" fontId="12" fillId="2" borderId="1" xfId="0" applyNumberFormat="1" applyFont="1" applyFill="1" applyBorder="1" applyAlignment="1" applyProtection="1">
      <alignment horizontal="right" vertical="center" readingOrder="1"/>
    </xf>
    <xf numFmtId="49" fontId="11" fillId="2" borderId="1" xfId="0" applyNumberFormat="1" applyFont="1" applyFill="1" applyBorder="1" applyAlignment="1" applyProtection="1">
      <alignment horizontal="left" vertical="center" readingOrder="1"/>
    </xf>
    <xf numFmtId="49" fontId="12" fillId="2" borderId="1" xfId="0" applyNumberFormat="1" applyFont="1" applyFill="1" applyBorder="1" applyAlignment="1" applyProtection="1">
      <alignment horizontal="left" vertical="center" readingOrder="1"/>
    </xf>
    <xf numFmtId="2" fontId="6" fillId="3" borderId="1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 applyProtection="1">
      <alignment horizontal="left" vertical="center" readingOrder="1"/>
    </xf>
    <xf numFmtId="0" fontId="12" fillId="2" borderId="1" xfId="0" applyNumberFormat="1" applyFont="1" applyFill="1" applyBorder="1" applyAlignment="1" applyProtection="1">
      <alignment horizontal="left" vertical="center" readingOrder="1"/>
    </xf>
    <xf numFmtId="49" fontId="11" fillId="2" borderId="3" xfId="0" applyNumberFormat="1" applyFont="1" applyFill="1" applyBorder="1" applyAlignment="1" applyProtection="1">
      <alignment horizontal="left" vertical="center" readingOrder="1"/>
    </xf>
    <xf numFmtId="49" fontId="12" fillId="2" borderId="3" xfId="0" applyNumberFormat="1" applyFont="1" applyFill="1" applyBorder="1" applyAlignment="1" applyProtection="1">
      <alignment horizontal="left" vertical="center" readingOrder="1"/>
    </xf>
    <xf numFmtId="0" fontId="12" fillId="2" borderId="1" xfId="0" applyNumberFormat="1" applyFont="1" applyFill="1" applyBorder="1" applyAlignment="1" applyProtection="1">
      <alignment horizontal="center" vertical="center" readingOrder="1"/>
    </xf>
    <xf numFmtId="0" fontId="5" fillId="0" borderId="3" xfId="0" applyNumberFormat="1" applyFont="1" applyBorder="1" applyAlignment="1" applyProtection="1">
      <alignment horizontal="left" vertical="center" readingOrder="1"/>
    </xf>
    <xf numFmtId="49" fontId="18" fillId="2" borderId="3" xfId="0" applyNumberFormat="1" applyFont="1" applyFill="1" applyBorder="1" applyAlignment="1" applyProtection="1">
      <alignment horizontal="left" vertical="center" readingOrder="1"/>
    </xf>
    <xf numFmtId="49" fontId="18" fillId="2" borderId="3" xfId="0" applyNumberFormat="1" applyFont="1" applyFill="1" applyBorder="1" applyAlignment="1" applyProtection="1">
      <alignment horizontal="center" vertical="center" readingOrder="1"/>
    </xf>
    <xf numFmtId="49" fontId="11" fillId="2" borderId="2" xfId="0" applyNumberFormat="1" applyFont="1" applyFill="1" applyBorder="1" applyAlignment="1" applyProtection="1">
      <alignment horizontal="left" vertical="center" readingOrder="1"/>
    </xf>
    <xf numFmtId="49" fontId="12" fillId="2" borderId="2" xfId="0" applyNumberFormat="1" applyFont="1" applyFill="1" applyBorder="1" applyAlignment="1" applyProtection="1">
      <alignment horizontal="left" vertical="center" readingOrder="1"/>
    </xf>
    <xf numFmtId="0" fontId="12" fillId="2" borderId="2" xfId="0" applyNumberFormat="1" applyFont="1" applyFill="1" applyBorder="1" applyAlignment="1" applyProtection="1">
      <alignment horizontal="right" vertical="center" readingOrder="1"/>
    </xf>
    <xf numFmtId="49" fontId="18" fillId="2" borderId="2" xfId="0" applyNumberFormat="1" applyFont="1" applyFill="1" applyBorder="1" applyAlignment="1" applyProtection="1">
      <alignment horizontal="center" vertical="center" readingOrder="1"/>
    </xf>
    <xf numFmtId="0" fontId="12" fillId="2" borderId="5" xfId="0" applyNumberFormat="1" applyFont="1" applyFill="1" applyBorder="1" applyAlignment="1" applyProtection="1">
      <alignment horizontal="right" vertical="center" readingOrder="1"/>
    </xf>
    <xf numFmtId="49" fontId="11" fillId="2" borderId="5" xfId="0" applyNumberFormat="1" applyFont="1" applyFill="1" applyBorder="1" applyAlignment="1" applyProtection="1">
      <alignment horizontal="left" vertical="center" readingOrder="1"/>
    </xf>
    <xf numFmtId="49" fontId="12" fillId="2" borderId="5" xfId="0" applyNumberFormat="1" applyFont="1" applyFill="1" applyBorder="1" applyAlignment="1" applyProtection="1">
      <alignment horizontal="left" vertical="center" readingOrder="1"/>
    </xf>
    <xf numFmtId="0" fontId="6" fillId="0" borderId="1" xfId="0" applyFont="1" applyBorder="1"/>
    <xf numFmtId="0" fontId="19" fillId="0" borderId="1" xfId="0" applyFont="1" applyBorder="1" applyAlignment="1">
      <alignment horizontal="center"/>
    </xf>
    <xf numFmtId="0" fontId="12" fillId="2" borderId="2" xfId="0" applyNumberFormat="1" applyFont="1" applyFill="1" applyBorder="1" applyAlignment="1" applyProtection="1">
      <alignment horizontal="left" vertical="center" readingOrder="1"/>
    </xf>
    <xf numFmtId="0" fontId="18" fillId="2" borderId="6" xfId="0" applyNumberFormat="1" applyFont="1" applyFill="1" applyBorder="1" applyAlignment="1" applyProtection="1">
      <alignment horizontal="center" vertical="center" readingOrder="1"/>
    </xf>
    <xf numFmtId="164" fontId="6" fillId="0" borderId="0" xfId="0" applyNumberFormat="1" applyFont="1"/>
    <xf numFmtId="0" fontId="15" fillId="0" borderId="2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15" fillId="0" borderId="12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1" fontId="15" fillId="3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164" fontId="15" fillId="3" borderId="1" xfId="0" applyNumberFormat="1" applyFont="1" applyFill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164" fontId="7" fillId="5" borderId="1" xfId="0" applyNumberFormat="1" applyFont="1" applyFill="1" applyBorder="1" applyAlignment="1">
      <alignment horizontal="center" wrapText="1"/>
    </xf>
    <xf numFmtId="0" fontId="20" fillId="0" borderId="3" xfId="0" applyNumberFormat="1" applyFont="1" applyBorder="1" applyAlignment="1" applyProtection="1">
      <alignment horizontal="center" vertical="center" readingOrder="1"/>
    </xf>
    <xf numFmtId="0" fontId="8" fillId="0" borderId="3" xfId="0" applyNumberFormat="1" applyFont="1" applyBorder="1" applyAlignment="1" applyProtection="1">
      <alignment horizontal="center" vertical="center" readingOrder="1"/>
    </xf>
    <xf numFmtId="0" fontId="12" fillId="2" borderId="6" xfId="0" applyNumberFormat="1" applyFont="1" applyFill="1" applyBorder="1" applyAlignment="1" applyProtection="1">
      <alignment horizontal="right" vertical="center" readingOrder="1"/>
    </xf>
    <xf numFmtId="49" fontId="11" fillId="2" borderId="6" xfId="0" applyNumberFormat="1" applyFont="1" applyFill="1" applyBorder="1" applyAlignment="1" applyProtection="1">
      <alignment horizontal="left" vertical="center" readingOrder="1"/>
    </xf>
    <xf numFmtId="49" fontId="12" fillId="2" borderId="6" xfId="0" applyNumberFormat="1" applyFont="1" applyFill="1" applyBorder="1" applyAlignment="1" applyProtection="1">
      <alignment horizontal="left" vertical="center" readingOrder="1"/>
    </xf>
    <xf numFmtId="0" fontId="21" fillId="0" borderId="3" xfId="0" applyNumberFormat="1" applyFont="1" applyBorder="1" applyAlignment="1" applyProtection="1">
      <alignment horizontal="center" vertical="center" readingOrder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12" xfId="0" applyFont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wrapText="1"/>
    </xf>
    <xf numFmtId="164" fontId="6" fillId="3" borderId="8" xfId="0" applyNumberFormat="1" applyFont="1" applyFill="1" applyBorder="1" applyAlignment="1">
      <alignment horizontal="center" wrapText="1"/>
    </xf>
    <xf numFmtId="49" fontId="11" fillId="2" borderId="2" xfId="0" applyNumberFormat="1" applyFont="1" applyFill="1" applyBorder="1" applyAlignment="1" applyProtection="1">
      <alignment horizontal="center" vertical="center" readingOrder="1"/>
    </xf>
    <xf numFmtId="164" fontId="0" fillId="0" borderId="1" xfId="0" applyNumberFormat="1" applyFont="1" applyBorder="1" applyAlignment="1">
      <alignment horizontal="center"/>
    </xf>
    <xf numFmtId="49" fontId="12" fillId="2" borderId="2" xfId="0" applyNumberFormat="1" applyFont="1" applyFill="1" applyBorder="1" applyAlignment="1" applyProtection="1">
      <alignment horizontal="center" vertical="center" readingOrder="1"/>
    </xf>
    <xf numFmtId="164" fontId="7" fillId="3" borderId="1" xfId="0" applyNumberFormat="1" applyFont="1" applyFill="1" applyBorder="1" applyAlignment="1">
      <alignment horizontal="center"/>
    </xf>
    <xf numFmtId="49" fontId="23" fillId="2" borderId="2" xfId="0" applyNumberFormat="1" applyFont="1" applyFill="1" applyBorder="1" applyAlignment="1" applyProtection="1">
      <alignment horizontal="left" vertical="center" readingOrder="1"/>
    </xf>
    <xf numFmtId="164" fontId="7" fillId="0" borderId="3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164" fontId="7" fillId="0" borderId="3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wrapText="1"/>
    </xf>
    <xf numFmtId="49" fontId="6" fillId="3" borderId="3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/>
    <xf numFmtId="49" fontId="7" fillId="5" borderId="1" xfId="0" applyNumberFormat="1" applyFont="1" applyFill="1" applyBorder="1" applyAlignment="1">
      <alignment horizontal="center" wrapText="1"/>
    </xf>
    <xf numFmtId="49" fontId="12" fillId="2" borderId="1" xfId="0" applyNumberFormat="1" applyFont="1" applyFill="1" applyBorder="1" applyAlignment="1" applyProtection="1">
      <alignment horizontal="left"/>
    </xf>
    <xf numFmtId="164" fontId="6" fillId="0" borderId="1" xfId="0" applyNumberFormat="1" applyFont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49" fontId="15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6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/>
    <xf numFmtId="164" fontId="6" fillId="5" borderId="1" xfId="0" applyNumberFormat="1" applyFont="1" applyFill="1" applyBorder="1" applyAlignment="1"/>
    <xf numFmtId="164" fontId="6" fillId="3" borderId="1" xfId="0" applyNumberFormat="1" applyFont="1" applyFill="1" applyBorder="1" applyAlignment="1"/>
    <xf numFmtId="164" fontId="6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wrapText="1"/>
    </xf>
    <xf numFmtId="164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49" fontId="15" fillId="3" borderId="3" xfId="0" applyNumberFormat="1" applyFont="1" applyFill="1" applyBorder="1" applyAlignment="1">
      <alignment horizontal="center" wrapText="1"/>
    </xf>
    <xf numFmtId="49" fontId="15" fillId="3" borderId="8" xfId="0" applyNumberFormat="1" applyFont="1" applyFill="1" applyBorder="1" applyAlignment="1">
      <alignment horizontal="center" wrapText="1"/>
    </xf>
    <xf numFmtId="49" fontId="15" fillId="5" borderId="3" xfId="0" applyNumberFormat="1" applyFont="1" applyFill="1" applyBorder="1" applyAlignment="1">
      <alignment horizontal="center" wrapText="1"/>
    </xf>
    <xf numFmtId="49" fontId="15" fillId="5" borderId="8" xfId="0" applyNumberFormat="1" applyFont="1" applyFill="1" applyBorder="1" applyAlignment="1">
      <alignment horizontal="center" wrapText="1"/>
    </xf>
    <xf numFmtId="164" fontId="15" fillId="3" borderId="3" xfId="0" applyNumberFormat="1" applyFont="1" applyFill="1" applyBorder="1" applyAlignment="1">
      <alignment horizontal="center" wrapText="1"/>
    </xf>
    <xf numFmtId="164" fontId="15" fillId="3" borderId="8" xfId="0" applyNumberFormat="1" applyFont="1" applyFill="1" applyBorder="1" applyAlignment="1">
      <alignment horizontal="center" wrapText="1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164" fontId="7" fillId="5" borderId="3" xfId="0" applyNumberFormat="1" applyFont="1" applyFill="1" applyBorder="1" applyAlignment="1">
      <alignment horizontal="center" wrapText="1"/>
    </xf>
    <xf numFmtId="164" fontId="7" fillId="5" borderId="8" xfId="0" applyNumberFormat="1" applyFont="1" applyFill="1" applyBorder="1" applyAlignment="1">
      <alignment horizontal="center" wrapText="1"/>
    </xf>
    <xf numFmtId="164" fontId="7" fillId="4" borderId="3" xfId="0" applyNumberFormat="1" applyFont="1" applyFill="1" applyBorder="1" applyAlignment="1">
      <alignment horizontal="center" wrapText="1"/>
    </xf>
    <xf numFmtId="164" fontId="7" fillId="4" borderId="8" xfId="0" applyNumberFormat="1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wrapText="1"/>
    </xf>
    <xf numFmtId="164" fontId="6" fillId="4" borderId="8" xfId="0" applyNumberFormat="1" applyFont="1" applyFill="1" applyBorder="1" applyAlignment="1">
      <alignment horizontal="center" wrapText="1"/>
    </xf>
    <xf numFmtId="164" fontId="6" fillId="3" borderId="3" xfId="0" applyNumberFormat="1" applyFont="1" applyFill="1" applyBorder="1" applyAlignment="1">
      <alignment horizontal="center" wrapText="1"/>
    </xf>
    <xf numFmtId="164" fontId="6" fillId="3" borderId="8" xfId="0" applyNumberFormat="1" applyFont="1" applyFill="1" applyBorder="1" applyAlignment="1">
      <alignment horizontal="center" wrapText="1"/>
    </xf>
    <xf numFmtId="49" fontId="15" fillId="0" borderId="3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4" borderId="3" xfId="0" applyNumberFormat="1" applyFont="1" applyFill="1" applyBorder="1" applyAlignment="1">
      <alignment horizontal="center" vertical="center" wrapText="1"/>
    </xf>
    <xf numFmtId="49" fontId="15" fillId="4" borderId="8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0" fillId="0" borderId="9" xfId="0" applyBorder="1" applyAlignment="1"/>
    <xf numFmtId="49" fontId="6" fillId="4" borderId="3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7" xfId="0" applyFont="1" applyFill="1" applyBorder="1" applyAlignment="1">
      <alignment horizontal="center" wrapText="1"/>
    </xf>
    <xf numFmtId="0" fontId="15" fillId="3" borderId="8" xfId="0" applyFont="1" applyFill="1" applyBorder="1" applyAlignment="1">
      <alignment horizont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5" borderId="8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center" wrapText="1"/>
    </xf>
    <xf numFmtId="1" fontId="0" fillId="5" borderId="8" xfId="0" applyNumberForma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1" fontId="15" fillId="3" borderId="3" xfId="0" applyNumberFormat="1" applyFont="1" applyFill="1" applyBorder="1" applyAlignment="1">
      <alignment horizontal="center" wrapText="1"/>
    </xf>
    <xf numFmtId="1" fontId="15" fillId="3" borderId="8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164" fontId="15" fillId="5" borderId="3" xfId="0" applyNumberFormat="1" applyFont="1" applyFill="1" applyBorder="1" applyAlignment="1">
      <alignment horizontal="center" wrapText="1"/>
    </xf>
    <xf numFmtId="164" fontId="15" fillId="5" borderId="8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wrapText="1"/>
    </xf>
    <xf numFmtId="1" fontId="1" fillId="5" borderId="8" xfId="0" applyNumberFormat="1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wrapText="1"/>
    </xf>
    <xf numFmtId="164" fontId="6" fillId="5" borderId="8" xfId="0" applyNumberFormat="1" applyFon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6" fillId="6" borderId="8" xfId="0" applyNumberFormat="1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1" fontId="7" fillId="5" borderId="8" xfId="0" applyNumberFormat="1" applyFont="1" applyFill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0" fillId="6" borderId="8" xfId="0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49" fontId="6" fillId="3" borderId="3" xfId="0" applyNumberFormat="1" applyFont="1" applyFill="1" applyBorder="1" applyAlignment="1">
      <alignment horizontal="center" wrapText="1"/>
    </xf>
    <xf numFmtId="49" fontId="6" fillId="3" borderId="8" xfId="0" applyNumberFormat="1" applyFont="1" applyFill="1" applyBorder="1" applyAlignment="1">
      <alignment horizontal="center" wrapText="1"/>
    </xf>
    <xf numFmtId="49" fontId="6" fillId="5" borderId="8" xfId="0" applyNumberFormat="1" applyFont="1" applyFill="1" applyBorder="1" applyAlignment="1">
      <alignment horizontal="center" wrapText="1"/>
    </xf>
    <xf numFmtId="1" fontId="6" fillId="3" borderId="3" xfId="0" applyNumberFormat="1" applyFont="1" applyFill="1" applyBorder="1" applyAlignment="1">
      <alignment horizontal="center" wrapText="1"/>
    </xf>
    <xf numFmtId="1" fontId="6" fillId="3" borderId="8" xfId="0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3" borderId="3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164" fontId="7" fillId="0" borderId="3" xfId="0" applyNumberFormat="1" applyFont="1" applyBorder="1" applyAlignment="1">
      <alignment horizontal="center" wrapText="1"/>
    </xf>
    <xf numFmtId="164" fontId="7" fillId="0" borderId="8" xfId="0" applyNumberFormat="1" applyFont="1" applyBorder="1" applyAlignment="1">
      <alignment horizontal="center" wrapText="1"/>
    </xf>
    <xf numFmtId="49" fontId="15" fillId="6" borderId="3" xfId="0" applyNumberFormat="1" applyFont="1" applyFill="1" applyBorder="1" applyAlignment="1">
      <alignment horizontal="center" vertical="center" wrapText="1"/>
    </xf>
    <xf numFmtId="49" fontId="15" fillId="6" borderId="8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wrapText="1"/>
    </xf>
    <xf numFmtId="49" fontId="7" fillId="5" borderId="8" xfId="0" applyNumberFormat="1" applyFont="1" applyFill="1" applyBorder="1" applyAlignment="1">
      <alignment horizontal="center" wrapText="1"/>
    </xf>
    <xf numFmtId="49" fontId="7" fillId="3" borderId="3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6" fillId="6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wrapText="1"/>
    </xf>
    <xf numFmtId="0" fontId="24" fillId="0" borderId="11" xfId="0" applyNumberFormat="1" applyFont="1" applyBorder="1" applyAlignment="1" applyProtection="1">
      <alignment horizontal="center" vertical="center" readingOrder="1"/>
    </xf>
    <xf numFmtId="0" fontId="25" fillId="0" borderId="9" xfId="0" applyFont="1" applyBorder="1" applyAlignment="1">
      <alignment readingOrder="1"/>
    </xf>
    <xf numFmtId="0" fontId="4" fillId="0" borderId="2" xfId="0" applyNumberFormat="1" applyFont="1" applyBorder="1" applyAlignment="1" applyProtection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27" fillId="0" borderId="2" xfId="0" applyNumberFormat="1" applyFont="1" applyBorder="1" applyAlignment="1" applyProtection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 readingOrder="1"/>
    </xf>
    <xf numFmtId="0" fontId="0" fillId="0" borderId="5" xfId="0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808080"/>
      <rgbColor rgb="00FFFFFF"/>
      <rgbColor rgb="00F5F5F5"/>
      <rgbColor rgb="00D3D3D3"/>
      <rgbColor rgb="00A9A9A9"/>
      <rgbColor rgb="00DC143C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23"/>
  <sheetViews>
    <sheetView workbookViewId="0">
      <pane xSplit="3" ySplit="5" topLeftCell="D171" activePane="bottomRight" state="frozen"/>
      <selection pane="topRight" activeCell="D1" sqref="D1"/>
      <selection pane="bottomLeft" activeCell="A12" sqref="A12"/>
      <selection pane="bottomRight" activeCell="D3" sqref="D3:E171"/>
    </sheetView>
  </sheetViews>
  <sheetFormatPr defaultColWidth="9.109375" defaultRowHeight="14.4" x14ac:dyDescent="0.3"/>
  <cols>
    <col min="1" max="1" width="4.33203125" style="37" customWidth="1"/>
    <col min="2" max="2" width="20.44140625" style="37" customWidth="1"/>
    <col min="3" max="3" width="4.6640625" style="37" customWidth="1"/>
    <col min="4" max="4" width="6" style="37" customWidth="1"/>
    <col min="5" max="5" width="6.109375" style="37" customWidth="1"/>
    <col min="6" max="7" width="4.44140625" style="37" customWidth="1"/>
    <col min="8" max="8" width="6.109375" style="37" customWidth="1"/>
    <col min="9" max="9" width="5.6640625" style="37" customWidth="1"/>
    <col min="10" max="11" width="4.44140625" style="37" customWidth="1"/>
    <col min="12" max="12" width="6.109375" style="37" customWidth="1"/>
    <col min="13" max="13" width="5.88671875" style="37" customWidth="1"/>
    <col min="14" max="14" width="6" style="37" customWidth="1"/>
    <col min="15" max="16" width="6.33203125" style="37" customWidth="1"/>
    <col min="17" max="17" width="6" style="37" customWidth="1"/>
    <col min="18" max="19" width="4.44140625" style="37" hidden="1" customWidth="1"/>
    <col min="20" max="21" width="4.44140625" style="37" customWidth="1"/>
    <col min="22" max="22" width="6" style="37" customWidth="1"/>
    <col min="23" max="23" width="6.109375" style="37" customWidth="1"/>
    <col min="24" max="24" width="4.44140625" style="37" customWidth="1"/>
    <col min="25" max="25" width="5.109375" style="37" customWidth="1"/>
    <col min="26" max="27" width="4.44140625" style="37" customWidth="1"/>
    <col min="28" max="28" width="8" style="37" customWidth="1"/>
    <col min="29" max="29" width="7.88671875" style="40" customWidth="1"/>
    <col min="30" max="30" width="9.109375" style="36"/>
    <col min="31" max="91" width="9.109375" style="17"/>
    <col min="92" max="16384" width="9.109375" style="16"/>
  </cols>
  <sheetData>
    <row r="1" spans="1:30" ht="15" customHeight="1" x14ac:dyDescent="0.3">
      <c r="A1" s="37" t="s">
        <v>0</v>
      </c>
      <c r="B1" s="37" t="s">
        <v>67</v>
      </c>
      <c r="C1" s="37" t="s">
        <v>68</v>
      </c>
      <c r="D1" s="285" t="s">
        <v>108</v>
      </c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7"/>
    </row>
    <row r="2" spans="1:30" ht="15" customHeight="1" x14ac:dyDescent="0.3">
      <c r="D2" s="288" t="s">
        <v>104</v>
      </c>
      <c r="E2" s="288"/>
      <c r="F2" s="288"/>
      <c r="G2" s="288"/>
      <c r="H2" s="288"/>
      <c r="I2" s="288"/>
      <c r="J2" s="288"/>
      <c r="K2" s="288"/>
      <c r="L2" s="288" t="s">
        <v>105</v>
      </c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 t="s">
        <v>109</v>
      </c>
      <c r="Y2" s="288"/>
      <c r="Z2" s="288"/>
      <c r="AA2" s="288"/>
      <c r="AB2" s="278" t="s">
        <v>139</v>
      </c>
      <c r="AC2" s="279"/>
      <c r="AD2" s="283" t="s">
        <v>292</v>
      </c>
    </row>
    <row r="3" spans="1:30" ht="46.5" customHeight="1" x14ac:dyDescent="0.3">
      <c r="B3" s="53" t="s">
        <v>298</v>
      </c>
      <c r="D3" s="277" t="s">
        <v>133</v>
      </c>
      <c r="E3" s="277"/>
      <c r="F3" s="277" t="s">
        <v>284</v>
      </c>
      <c r="G3" s="277"/>
      <c r="H3" s="277" t="s">
        <v>140</v>
      </c>
      <c r="I3" s="277"/>
      <c r="J3" s="277" t="s">
        <v>286</v>
      </c>
      <c r="K3" s="277"/>
      <c r="L3" s="277" t="s">
        <v>296</v>
      </c>
      <c r="M3" s="277"/>
      <c r="N3" s="277" t="s">
        <v>287</v>
      </c>
      <c r="O3" s="277"/>
      <c r="P3" s="277" t="s">
        <v>404</v>
      </c>
      <c r="Q3" s="277"/>
      <c r="R3" s="288"/>
      <c r="S3" s="288"/>
      <c r="T3" s="277" t="s">
        <v>136</v>
      </c>
      <c r="U3" s="277"/>
      <c r="V3" s="277" t="s">
        <v>137</v>
      </c>
      <c r="W3" s="277"/>
      <c r="X3" s="277" t="s">
        <v>313</v>
      </c>
      <c r="Y3" s="277"/>
      <c r="Z3" s="277" t="s">
        <v>138</v>
      </c>
      <c r="AA3" s="277"/>
      <c r="AB3" s="280"/>
      <c r="AC3" s="281"/>
      <c r="AD3" s="284"/>
    </row>
    <row r="4" spans="1:30" x14ac:dyDescent="0.3">
      <c r="B4" s="37" t="s">
        <v>106</v>
      </c>
      <c r="D4" s="43" t="s">
        <v>290</v>
      </c>
      <c r="E4" s="43" t="s">
        <v>291</v>
      </c>
      <c r="F4" s="273" t="s">
        <v>301</v>
      </c>
      <c r="G4" s="273"/>
      <c r="H4" s="43" t="s">
        <v>290</v>
      </c>
      <c r="I4" s="43" t="s">
        <v>291</v>
      </c>
      <c r="J4" s="273" t="s">
        <v>301</v>
      </c>
      <c r="K4" s="273"/>
      <c r="L4" s="43" t="s">
        <v>290</v>
      </c>
      <c r="M4" s="43" t="s">
        <v>291</v>
      </c>
      <c r="N4" s="43" t="s">
        <v>290</v>
      </c>
      <c r="O4" s="43" t="s">
        <v>291</v>
      </c>
      <c r="P4" s="43" t="s">
        <v>290</v>
      </c>
      <c r="Q4" s="43" t="s">
        <v>291</v>
      </c>
      <c r="R4" s="272"/>
      <c r="S4" s="272"/>
      <c r="T4" s="273" t="s">
        <v>301</v>
      </c>
      <c r="U4" s="273"/>
      <c r="V4" s="43" t="s">
        <v>290</v>
      </c>
      <c r="W4" s="43" t="s">
        <v>291</v>
      </c>
      <c r="X4" s="273" t="s">
        <v>301</v>
      </c>
      <c r="Y4" s="273"/>
      <c r="Z4" s="273" t="s">
        <v>301</v>
      </c>
      <c r="AA4" s="273"/>
      <c r="AB4" s="43" t="s">
        <v>290</v>
      </c>
      <c r="AC4" s="43" t="s">
        <v>291</v>
      </c>
      <c r="AD4" s="37"/>
    </row>
    <row r="5" spans="1:30" ht="30" customHeight="1" x14ac:dyDescent="0.3">
      <c r="B5" s="37" t="s">
        <v>107</v>
      </c>
      <c r="D5" s="192" t="s">
        <v>293</v>
      </c>
      <c r="E5" s="192" t="s">
        <v>115</v>
      </c>
      <c r="F5" s="282" t="s">
        <v>117</v>
      </c>
      <c r="G5" s="282"/>
      <c r="H5" s="192" t="s">
        <v>141</v>
      </c>
      <c r="I5" s="192" t="s">
        <v>285</v>
      </c>
      <c r="J5" s="282" t="s">
        <v>114</v>
      </c>
      <c r="K5" s="282"/>
      <c r="L5" s="192">
        <v>60</v>
      </c>
      <c r="M5" s="192">
        <v>100</v>
      </c>
      <c r="N5" s="193" t="s">
        <v>295</v>
      </c>
      <c r="O5" s="193" t="s">
        <v>134</v>
      </c>
      <c r="P5" s="192" t="s">
        <v>135</v>
      </c>
      <c r="Q5" s="192" t="s">
        <v>294</v>
      </c>
      <c r="R5" s="272"/>
      <c r="S5" s="272"/>
      <c r="T5" s="282" t="s">
        <v>114</v>
      </c>
      <c r="U5" s="282"/>
      <c r="V5" s="192" t="s">
        <v>288</v>
      </c>
      <c r="W5" s="192" t="s">
        <v>144</v>
      </c>
      <c r="X5" s="282">
        <v>200</v>
      </c>
      <c r="Y5" s="282"/>
      <c r="Z5" s="282" t="s">
        <v>289</v>
      </c>
      <c r="AA5" s="282"/>
      <c r="AB5" s="122"/>
      <c r="AC5" s="122"/>
      <c r="AD5" s="122">
        <f>AB5+AC5</f>
        <v>0</v>
      </c>
    </row>
    <row r="6" spans="1:30" x14ac:dyDescent="0.3">
      <c r="F6" s="272"/>
      <c r="G6" s="272"/>
      <c r="J6" s="272"/>
      <c r="K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C6" s="37"/>
      <c r="AD6" s="37"/>
    </row>
    <row r="7" spans="1:30" x14ac:dyDescent="0.3">
      <c r="B7" s="38" t="s">
        <v>72</v>
      </c>
      <c r="F7" s="272"/>
      <c r="G7" s="272"/>
      <c r="J7" s="272"/>
      <c r="K7" s="272"/>
      <c r="R7" s="272"/>
      <c r="S7" s="272"/>
      <c r="T7" s="272"/>
      <c r="U7" s="272"/>
      <c r="X7" s="272"/>
      <c r="Y7" s="272"/>
      <c r="Z7" s="272"/>
      <c r="AA7" s="272"/>
      <c r="AC7" s="37"/>
      <c r="AD7" s="37"/>
    </row>
    <row r="8" spans="1:30" x14ac:dyDescent="0.3">
      <c r="A8" s="37">
        <v>1</v>
      </c>
      <c r="B8" s="39" t="s">
        <v>5</v>
      </c>
      <c r="C8" s="37" t="s">
        <v>1</v>
      </c>
      <c r="D8" s="44"/>
      <c r="E8" s="44"/>
      <c r="F8" s="270"/>
      <c r="G8" s="270"/>
      <c r="H8" s="46">
        <v>0.03</v>
      </c>
      <c r="I8" s="46">
        <v>0.05</v>
      </c>
      <c r="J8" s="270"/>
      <c r="K8" s="270"/>
      <c r="L8" s="44"/>
      <c r="M8" s="44"/>
      <c r="N8" s="44"/>
      <c r="O8" s="44"/>
      <c r="P8" s="44"/>
      <c r="Q8" s="44"/>
      <c r="R8" s="270"/>
      <c r="S8" s="270"/>
      <c r="T8" s="270"/>
      <c r="U8" s="270"/>
      <c r="V8" s="44"/>
      <c r="W8" s="44"/>
      <c r="X8" s="270"/>
      <c r="Y8" s="270"/>
      <c r="Z8" s="270"/>
      <c r="AA8" s="270"/>
      <c r="AB8" s="47">
        <f>(D8+F8+H8+J8+L8+N8+P8+T8+V8+X8+Z8)*AB$5</f>
        <v>0</v>
      </c>
      <c r="AC8" s="44">
        <f>(Z8+X8+W8+T8+Q8+O8+M8+J8+I8+F8+E8)*$AC$5</f>
        <v>0</v>
      </c>
      <c r="AD8" s="44">
        <f>AB8+AC8</f>
        <v>0</v>
      </c>
    </row>
    <row r="9" spans="1:30" x14ac:dyDescent="0.3">
      <c r="A9" s="37">
        <v>2</v>
      </c>
      <c r="B9" s="39" t="s">
        <v>56</v>
      </c>
      <c r="C9" s="37" t="s">
        <v>1</v>
      </c>
      <c r="D9" s="44"/>
      <c r="E9" s="44"/>
      <c r="F9" s="270"/>
      <c r="G9" s="270"/>
      <c r="H9" s="44"/>
      <c r="I9" s="44"/>
      <c r="J9" s="270"/>
      <c r="K9" s="270"/>
      <c r="L9" s="44"/>
      <c r="M9" s="44"/>
      <c r="N9" s="44"/>
      <c r="O9" s="44"/>
      <c r="P9" s="44"/>
      <c r="Q9" s="44"/>
      <c r="R9" s="270"/>
      <c r="S9" s="270"/>
      <c r="T9" s="270"/>
      <c r="U9" s="270"/>
      <c r="V9" s="174">
        <v>0.04</v>
      </c>
      <c r="W9" s="174">
        <v>0.05</v>
      </c>
      <c r="X9" s="270"/>
      <c r="Y9" s="270"/>
      <c r="Z9" s="270"/>
      <c r="AA9" s="270"/>
      <c r="AB9" s="47">
        <f t="shared" ref="AB9:AB72" si="0">(D9+F9+H9+J9+L9+N9+P9+T9+V9+X9+Z9)*AB$5</f>
        <v>0</v>
      </c>
      <c r="AC9" s="44">
        <f t="shared" ref="AC9:AC72" si="1">(Z9+X9+W9+T9+Q9+O9+M9+J9+I9+F9+E9)*$AC$5</f>
        <v>0</v>
      </c>
      <c r="AD9" s="44">
        <f t="shared" ref="AD9:AD72" si="2">AB9+AC9</f>
        <v>0</v>
      </c>
    </row>
    <row r="10" spans="1:30" x14ac:dyDescent="0.3">
      <c r="A10" s="37">
        <v>3</v>
      </c>
      <c r="B10" s="39" t="s">
        <v>112</v>
      </c>
      <c r="C10" s="37" t="s">
        <v>1</v>
      </c>
      <c r="D10" s="44"/>
      <c r="E10" s="44"/>
      <c r="F10" s="270"/>
      <c r="G10" s="270"/>
      <c r="H10" s="44"/>
      <c r="I10" s="44"/>
      <c r="J10" s="270"/>
      <c r="K10" s="270"/>
      <c r="L10" s="44"/>
      <c r="M10" s="44"/>
      <c r="N10" s="44"/>
      <c r="O10" s="44"/>
      <c r="P10" s="44"/>
      <c r="Q10" s="44"/>
      <c r="R10" s="270"/>
      <c r="S10" s="270"/>
      <c r="T10" s="270"/>
      <c r="U10" s="270"/>
      <c r="V10" s="174">
        <v>0.04</v>
      </c>
      <c r="W10" s="174">
        <v>0.05</v>
      </c>
      <c r="X10" s="270"/>
      <c r="Y10" s="270"/>
      <c r="Z10" s="270"/>
      <c r="AA10" s="270"/>
      <c r="AB10" s="47">
        <f t="shared" si="0"/>
        <v>0</v>
      </c>
      <c r="AC10" s="44">
        <f t="shared" si="1"/>
        <v>0</v>
      </c>
      <c r="AD10" s="44">
        <f t="shared" si="2"/>
        <v>0</v>
      </c>
    </row>
    <row r="11" spans="1:30" hidden="1" x14ac:dyDescent="0.3">
      <c r="A11" s="37">
        <v>4</v>
      </c>
      <c r="B11" s="39" t="s">
        <v>51</v>
      </c>
      <c r="C11" s="37" t="s">
        <v>1</v>
      </c>
      <c r="D11" s="44"/>
      <c r="E11" s="44"/>
      <c r="F11" s="276"/>
      <c r="G11" s="276"/>
      <c r="H11" s="44"/>
      <c r="I11" s="44"/>
      <c r="J11" s="270"/>
      <c r="K11" s="270"/>
      <c r="L11" s="44"/>
      <c r="M11" s="44"/>
      <c r="N11" s="44"/>
      <c r="O11" s="44"/>
      <c r="P11" s="44"/>
      <c r="Q11" s="44"/>
      <c r="R11" s="270"/>
      <c r="S11" s="270"/>
      <c r="T11" s="270"/>
      <c r="U11" s="270"/>
      <c r="V11" s="44"/>
      <c r="W11" s="44"/>
      <c r="X11" s="270"/>
      <c r="Y11" s="270"/>
      <c r="Z11" s="270"/>
      <c r="AA11" s="270"/>
      <c r="AB11" s="47">
        <f t="shared" si="0"/>
        <v>0</v>
      </c>
      <c r="AC11" s="44">
        <f t="shared" si="1"/>
        <v>0</v>
      </c>
      <c r="AD11" s="44">
        <f t="shared" si="2"/>
        <v>0</v>
      </c>
    </row>
    <row r="12" spans="1:30" hidden="1" x14ac:dyDescent="0.3">
      <c r="A12" s="37">
        <v>5</v>
      </c>
      <c r="B12" s="39" t="s">
        <v>265</v>
      </c>
      <c r="C12" s="37" t="s">
        <v>1</v>
      </c>
      <c r="D12" s="44"/>
      <c r="E12" s="44"/>
      <c r="F12" s="270"/>
      <c r="G12" s="270"/>
      <c r="H12" s="44"/>
      <c r="I12" s="44"/>
      <c r="J12" s="270"/>
      <c r="K12" s="270"/>
      <c r="L12" s="44"/>
      <c r="M12" s="44"/>
      <c r="N12" s="44"/>
      <c r="O12" s="44"/>
      <c r="P12" s="44"/>
      <c r="Q12" s="44"/>
      <c r="R12" s="270"/>
      <c r="S12" s="270"/>
      <c r="T12" s="270"/>
      <c r="U12" s="270"/>
      <c r="V12" s="44"/>
      <c r="W12" s="44"/>
      <c r="X12" s="270"/>
      <c r="Y12" s="270"/>
      <c r="Z12" s="270"/>
      <c r="AA12" s="270"/>
      <c r="AB12" s="47">
        <f t="shared" si="0"/>
        <v>0</v>
      </c>
      <c r="AC12" s="44">
        <f t="shared" si="1"/>
        <v>0</v>
      </c>
      <c r="AD12" s="44">
        <f t="shared" si="2"/>
        <v>0</v>
      </c>
    </row>
    <row r="13" spans="1:30" hidden="1" x14ac:dyDescent="0.3">
      <c r="B13" s="38" t="s">
        <v>71</v>
      </c>
      <c r="D13" s="44"/>
      <c r="E13" s="44"/>
      <c r="F13" s="270"/>
      <c r="G13" s="270"/>
      <c r="H13" s="44"/>
      <c r="I13" s="44"/>
      <c r="J13" s="270"/>
      <c r="K13" s="270"/>
      <c r="L13" s="44"/>
      <c r="M13" s="44"/>
      <c r="N13" s="44"/>
      <c r="O13" s="44"/>
      <c r="P13" s="44"/>
      <c r="Q13" s="44"/>
      <c r="R13" s="270"/>
      <c r="S13" s="270"/>
      <c r="T13" s="270"/>
      <c r="U13" s="270"/>
      <c r="V13" s="44"/>
      <c r="W13" s="44"/>
      <c r="X13" s="270"/>
      <c r="Y13" s="270"/>
      <c r="Z13" s="270"/>
      <c r="AA13" s="270"/>
      <c r="AB13" s="47">
        <f t="shared" si="0"/>
        <v>0</v>
      </c>
      <c r="AC13" s="44">
        <f t="shared" si="1"/>
        <v>0</v>
      </c>
      <c r="AD13" s="44">
        <f t="shared" si="2"/>
        <v>0</v>
      </c>
    </row>
    <row r="14" spans="1:30" x14ac:dyDescent="0.3">
      <c r="A14" s="37">
        <v>6</v>
      </c>
      <c r="B14" s="39" t="s">
        <v>8</v>
      </c>
      <c r="C14" s="37" t="s">
        <v>1</v>
      </c>
      <c r="D14" s="44"/>
      <c r="E14" s="44"/>
      <c r="F14" s="270"/>
      <c r="G14" s="270"/>
      <c r="H14" s="44"/>
      <c r="I14" s="44"/>
      <c r="J14" s="270"/>
      <c r="K14" s="270"/>
      <c r="L14" s="44"/>
      <c r="M14" s="44"/>
      <c r="N14" s="174">
        <v>1.2999999999999999E-2</v>
      </c>
      <c r="O14" s="46">
        <v>1.2999999999999999E-2</v>
      </c>
      <c r="P14" s="44"/>
      <c r="Q14" s="44"/>
      <c r="R14" s="270"/>
      <c r="S14" s="270"/>
      <c r="T14" s="270"/>
      <c r="U14" s="270"/>
      <c r="V14" s="44"/>
      <c r="W14" s="44"/>
      <c r="X14" s="270"/>
      <c r="Y14" s="270"/>
      <c r="Z14" s="270"/>
      <c r="AA14" s="270"/>
      <c r="AB14" s="47">
        <f t="shared" si="0"/>
        <v>0</v>
      </c>
      <c r="AC14" s="44">
        <f t="shared" si="1"/>
        <v>0</v>
      </c>
      <c r="AD14" s="44">
        <f t="shared" si="2"/>
        <v>0</v>
      </c>
    </row>
    <row r="15" spans="1:30" x14ac:dyDescent="0.3">
      <c r="B15" s="50" t="s">
        <v>103</v>
      </c>
      <c r="C15" s="37" t="s">
        <v>1</v>
      </c>
      <c r="D15" s="44"/>
      <c r="E15" s="44"/>
      <c r="F15" s="270"/>
      <c r="G15" s="270"/>
      <c r="H15" s="44"/>
      <c r="I15" s="44"/>
      <c r="J15" s="270"/>
      <c r="K15" s="270"/>
      <c r="L15" s="44"/>
      <c r="M15" s="44"/>
      <c r="N15" s="174">
        <v>1.2500000000000001E-2</v>
      </c>
      <c r="O15" s="46">
        <v>1.2500000000000001E-2</v>
      </c>
      <c r="P15" s="44"/>
      <c r="Q15" s="44"/>
      <c r="R15" s="270"/>
      <c r="S15" s="270"/>
      <c r="T15" s="270"/>
      <c r="U15" s="270"/>
      <c r="V15" s="44"/>
      <c r="W15" s="44"/>
      <c r="X15" s="270"/>
      <c r="Y15" s="270"/>
      <c r="Z15" s="270"/>
      <c r="AA15" s="270"/>
      <c r="AB15" s="47">
        <f t="shared" si="0"/>
        <v>0</v>
      </c>
      <c r="AC15" s="44">
        <f t="shared" si="1"/>
        <v>0</v>
      </c>
      <c r="AD15" s="44">
        <f t="shared" si="2"/>
        <v>0</v>
      </c>
    </row>
    <row r="16" spans="1:30" x14ac:dyDescent="0.3">
      <c r="A16" s="37">
        <v>7</v>
      </c>
      <c r="B16" s="39" t="s">
        <v>9</v>
      </c>
      <c r="C16" s="37" t="s">
        <v>1</v>
      </c>
      <c r="D16" s="44"/>
      <c r="E16" s="44"/>
      <c r="F16" s="270"/>
      <c r="G16" s="270"/>
      <c r="H16" s="44"/>
      <c r="I16" s="44"/>
      <c r="J16" s="270"/>
      <c r="K16" s="270"/>
      <c r="L16" s="44"/>
      <c r="M16" s="44"/>
      <c r="N16" s="44"/>
      <c r="O16" s="44"/>
      <c r="P16" s="46">
        <v>7.9000000000000001E-2</v>
      </c>
      <c r="Q16" s="174">
        <v>7.9000000000000001E-2</v>
      </c>
      <c r="R16" s="270"/>
      <c r="S16" s="270"/>
      <c r="T16" s="270"/>
      <c r="U16" s="270"/>
      <c r="V16" s="44"/>
      <c r="W16" s="44"/>
      <c r="X16" s="270"/>
      <c r="Y16" s="270"/>
      <c r="Z16" s="270"/>
      <c r="AA16" s="270"/>
      <c r="AB16" s="47">
        <f t="shared" si="0"/>
        <v>0</v>
      </c>
      <c r="AC16" s="44">
        <f t="shared" si="1"/>
        <v>0</v>
      </c>
      <c r="AD16" s="44">
        <f t="shared" si="2"/>
        <v>0</v>
      </c>
    </row>
    <row r="17" spans="1:30" hidden="1" x14ac:dyDescent="0.3">
      <c r="B17" s="39" t="s">
        <v>66</v>
      </c>
      <c r="C17" s="37" t="s">
        <v>1</v>
      </c>
      <c r="D17" s="44"/>
      <c r="E17" s="44"/>
      <c r="F17" s="270"/>
      <c r="G17" s="270"/>
      <c r="H17" s="44"/>
      <c r="I17" s="44"/>
      <c r="J17" s="270"/>
      <c r="K17" s="270"/>
      <c r="L17" s="44"/>
      <c r="M17" s="44"/>
      <c r="N17" s="44"/>
      <c r="O17" s="44"/>
      <c r="P17" s="44"/>
      <c r="Q17" s="44"/>
      <c r="R17" s="270"/>
      <c r="S17" s="270"/>
      <c r="T17" s="270"/>
      <c r="U17" s="270"/>
      <c r="V17" s="44"/>
      <c r="W17" s="44"/>
      <c r="X17" s="270"/>
      <c r="Y17" s="270"/>
      <c r="Z17" s="270"/>
      <c r="AA17" s="270"/>
      <c r="AB17" s="47">
        <f t="shared" si="0"/>
        <v>0</v>
      </c>
      <c r="AC17" s="44">
        <f t="shared" si="1"/>
        <v>0</v>
      </c>
      <c r="AD17" s="44">
        <f t="shared" si="2"/>
        <v>0</v>
      </c>
    </row>
    <row r="18" spans="1:30" hidden="1" x14ac:dyDescent="0.3">
      <c r="A18" s="37">
        <v>8</v>
      </c>
      <c r="B18" s="39" t="s">
        <v>86</v>
      </c>
      <c r="C18" s="37" t="s">
        <v>1</v>
      </c>
      <c r="D18" s="44"/>
      <c r="E18" s="44"/>
      <c r="F18" s="270"/>
      <c r="G18" s="270"/>
      <c r="H18" s="44"/>
      <c r="I18" s="44"/>
      <c r="J18" s="270"/>
      <c r="K18" s="270"/>
      <c r="L18" s="44"/>
      <c r="M18" s="44"/>
      <c r="N18" s="44"/>
      <c r="O18" s="44"/>
      <c r="P18" s="44"/>
      <c r="Q18" s="44"/>
      <c r="R18" s="270"/>
      <c r="S18" s="270"/>
      <c r="T18" s="270"/>
      <c r="U18" s="270"/>
      <c r="V18" s="44"/>
      <c r="W18" s="44"/>
      <c r="X18" s="270"/>
      <c r="Y18" s="270"/>
      <c r="Z18" s="270"/>
      <c r="AA18" s="270"/>
      <c r="AB18" s="47">
        <f t="shared" si="0"/>
        <v>0</v>
      </c>
      <c r="AC18" s="44">
        <f t="shared" si="1"/>
        <v>0</v>
      </c>
      <c r="AD18" s="44">
        <f t="shared" si="2"/>
        <v>0</v>
      </c>
    </row>
    <row r="19" spans="1:30" hidden="1" x14ac:dyDescent="0.3">
      <c r="A19" s="37">
        <v>9</v>
      </c>
      <c r="B19" s="39" t="s">
        <v>25</v>
      </c>
      <c r="C19" s="37" t="s">
        <v>1</v>
      </c>
      <c r="D19" s="44"/>
      <c r="E19" s="44"/>
      <c r="F19" s="270"/>
      <c r="G19" s="270"/>
      <c r="H19" s="44"/>
      <c r="I19" s="44"/>
      <c r="J19" s="270"/>
      <c r="K19" s="270"/>
      <c r="L19" s="44"/>
      <c r="M19" s="44"/>
      <c r="N19" s="44"/>
      <c r="O19" s="44"/>
      <c r="P19" s="44"/>
      <c r="Q19" s="44"/>
      <c r="R19" s="270"/>
      <c r="S19" s="270"/>
      <c r="T19" s="270"/>
      <c r="U19" s="270"/>
      <c r="V19" s="44"/>
      <c r="W19" s="44"/>
      <c r="X19" s="270"/>
      <c r="Y19" s="270"/>
      <c r="Z19" s="270"/>
      <c r="AA19" s="270"/>
      <c r="AB19" s="47">
        <f t="shared" si="0"/>
        <v>0</v>
      </c>
      <c r="AC19" s="44">
        <f t="shared" si="1"/>
        <v>0</v>
      </c>
      <c r="AD19" s="44">
        <f t="shared" si="2"/>
        <v>0</v>
      </c>
    </row>
    <row r="20" spans="1:30" hidden="1" x14ac:dyDescent="0.3">
      <c r="A20" s="37">
        <v>10</v>
      </c>
      <c r="B20" s="39" t="s">
        <v>26</v>
      </c>
      <c r="C20" s="37" t="s">
        <v>1</v>
      </c>
      <c r="D20" s="44"/>
      <c r="E20" s="44"/>
      <c r="F20" s="270"/>
      <c r="G20" s="270"/>
      <c r="H20" s="44"/>
      <c r="I20" s="44"/>
      <c r="J20" s="270"/>
      <c r="K20" s="270"/>
      <c r="L20" s="44"/>
      <c r="M20" s="44"/>
      <c r="N20" s="44"/>
      <c r="O20" s="44"/>
      <c r="P20" s="44"/>
      <c r="Q20" s="44"/>
      <c r="R20" s="270"/>
      <c r="S20" s="270"/>
      <c r="T20" s="270"/>
      <c r="U20" s="270"/>
      <c r="V20" s="44"/>
      <c r="W20" s="44"/>
      <c r="X20" s="270"/>
      <c r="Y20" s="270"/>
      <c r="Z20" s="270"/>
      <c r="AA20" s="270"/>
      <c r="AB20" s="47">
        <f t="shared" si="0"/>
        <v>0</v>
      </c>
      <c r="AC20" s="44">
        <f t="shared" si="1"/>
        <v>0</v>
      </c>
      <c r="AD20" s="44">
        <f t="shared" si="2"/>
        <v>0</v>
      </c>
    </row>
    <row r="21" spans="1:30" hidden="1" x14ac:dyDescent="0.3">
      <c r="A21" s="37">
        <v>11</v>
      </c>
      <c r="B21" s="39" t="s">
        <v>264</v>
      </c>
      <c r="C21" s="37" t="s">
        <v>1</v>
      </c>
      <c r="D21" s="44"/>
      <c r="E21" s="44"/>
      <c r="F21" s="270"/>
      <c r="G21" s="270"/>
      <c r="H21" s="44"/>
      <c r="I21" s="44"/>
      <c r="J21" s="270"/>
      <c r="K21" s="270"/>
      <c r="L21" s="44"/>
      <c r="M21" s="44"/>
      <c r="N21" s="44"/>
      <c r="O21" s="44"/>
      <c r="P21" s="44"/>
      <c r="Q21" s="44"/>
      <c r="R21" s="270"/>
      <c r="S21" s="270"/>
      <c r="T21" s="270"/>
      <c r="U21" s="270"/>
      <c r="V21" s="44"/>
      <c r="W21" s="44"/>
      <c r="X21" s="270"/>
      <c r="Y21" s="270"/>
      <c r="Z21" s="270"/>
      <c r="AA21" s="270"/>
      <c r="AB21" s="47">
        <f t="shared" si="0"/>
        <v>0</v>
      </c>
      <c r="AC21" s="44">
        <f t="shared" si="1"/>
        <v>0</v>
      </c>
      <c r="AD21" s="44">
        <f t="shared" si="2"/>
        <v>0</v>
      </c>
    </row>
    <row r="22" spans="1:30" hidden="1" x14ac:dyDescent="0.3">
      <c r="B22" s="38" t="s">
        <v>80</v>
      </c>
      <c r="D22" s="44"/>
      <c r="E22" s="44"/>
      <c r="F22" s="270"/>
      <c r="G22" s="270"/>
      <c r="H22" s="44"/>
      <c r="I22" s="44"/>
      <c r="J22" s="270"/>
      <c r="K22" s="270"/>
      <c r="L22" s="44"/>
      <c r="M22" s="44"/>
      <c r="N22" s="44"/>
      <c r="O22" s="44"/>
      <c r="P22" s="44"/>
      <c r="Q22" s="44"/>
      <c r="R22" s="270"/>
      <c r="S22" s="270"/>
      <c r="T22" s="270"/>
      <c r="U22" s="270"/>
      <c r="V22" s="44"/>
      <c r="W22" s="44"/>
      <c r="X22" s="270"/>
      <c r="Y22" s="270"/>
      <c r="Z22" s="270"/>
      <c r="AA22" s="270"/>
      <c r="AB22" s="47">
        <f t="shared" si="0"/>
        <v>0</v>
      </c>
      <c r="AC22" s="44">
        <f t="shared" si="1"/>
        <v>0</v>
      </c>
      <c r="AD22" s="44">
        <f t="shared" si="2"/>
        <v>0</v>
      </c>
    </row>
    <row r="23" spans="1:30" hidden="1" x14ac:dyDescent="0.3">
      <c r="A23" s="37">
        <v>12</v>
      </c>
      <c r="B23" s="39" t="s">
        <v>266</v>
      </c>
      <c r="C23" s="37" t="s">
        <v>1</v>
      </c>
      <c r="D23" s="44"/>
      <c r="E23" s="44"/>
      <c r="F23" s="270"/>
      <c r="G23" s="270"/>
      <c r="H23" s="44"/>
      <c r="I23" s="44"/>
      <c r="J23" s="270"/>
      <c r="K23" s="270"/>
      <c r="L23" s="44"/>
      <c r="M23" s="44"/>
      <c r="N23" s="44"/>
      <c r="O23" s="44"/>
      <c r="P23" s="44"/>
      <c r="Q23" s="44"/>
      <c r="R23" s="270"/>
      <c r="S23" s="270"/>
      <c r="T23" s="270"/>
      <c r="U23" s="270"/>
      <c r="V23" s="44"/>
      <c r="W23" s="44"/>
      <c r="X23" s="270"/>
      <c r="Y23" s="270"/>
      <c r="Z23" s="270"/>
      <c r="AA23" s="270"/>
      <c r="AB23" s="47">
        <f t="shared" si="0"/>
        <v>0</v>
      </c>
      <c r="AC23" s="44">
        <f t="shared" si="1"/>
        <v>0</v>
      </c>
      <c r="AD23" s="44">
        <f t="shared" si="2"/>
        <v>0</v>
      </c>
    </row>
    <row r="24" spans="1:30" hidden="1" x14ac:dyDescent="0.3">
      <c r="A24" s="37">
        <v>13</v>
      </c>
      <c r="B24" s="39" t="s">
        <v>33</v>
      </c>
      <c r="C24" s="37" t="s">
        <v>1</v>
      </c>
      <c r="D24" s="44"/>
      <c r="E24" s="44"/>
      <c r="F24" s="270"/>
      <c r="G24" s="270"/>
      <c r="H24" s="44"/>
      <c r="I24" s="44"/>
      <c r="J24" s="270"/>
      <c r="K24" s="270"/>
      <c r="L24" s="44"/>
      <c r="M24" s="44"/>
      <c r="N24" s="44"/>
      <c r="O24" s="44"/>
      <c r="P24" s="44"/>
      <c r="Q24" s="44"/>
      <c r="R24" s="270"/>
      <c r="S24" s="270"/>
      <c r="T24" s="270"/>
      <c r="U24" s="270"/>
      <c r="V24" s="44"/>
      <c r="W24" s="44"/>
      <c r="X24" s="270"/>
      <c r="Y24" s="270"/>
      <c r="Z24" s="270"/>
      <c r="AA24" s="270"/>
      <c r="AB24" s="47">
        <f t="shared" si="0"/>
        <v>0</v>
      </c>
      <c r="AC24" s="44">
        <f t="shared" si="1"/>
        <v>0</v>
      </c>
      <c r="AD24" s="44">
        <f t="shared" si="2"/>
        <v>0</v>
      </c>
    </row>
    <row r="25" spans="1:30" hidden="1" x14ac:dyDescent="0.3">
      <c r="B25" s="38" t="s">
        <v>73</v>
      </c>
      <c r="D25" s="44"/>
      <c r="E25" s="44"/>
      <c r="F25" s="270"/>
      <c r="G25" s="270"/>
      <c r="H25" s="44"/>
      <c r="I25" s="44"/>
      <c r="J25" s="270"/>
      <c r="K25" s="270"/>
      <c r="L25" s="44"/>
      <c r="M25" s="44"/>
      <c r="N25" s="44"/>
      <c r="O25" s="44"/>
      <c r="P25" s="44"/>
      <c r="Q25" s="44"/>
      <c r="R25" s="270"/>
      <c r="S25" s="270"/>
      <c r="T25" s="270"/>
      <c r="U25" s="270"/>
      <c r="V25" s="44"/>
      <c r="W25" s="44"/>
      <c r="X25" s="270"/>
      <c r="Y25" s="270"/>
      <c r="Z25" s="270"/>
      <c r="AA25" s="270"/>
      <c r="AB25" s="47">
        <f t="shared" si="0"/>
        <v>0</v>
      </c>
      <c r="AC25" s="44">
        <f t="shared" si="1"/>
        <v>0</v>
      </c>
      <c r="AD25" s="44">
        <f t="shared" si="2"/>
        <v>0</v>
      </c>
    </row>
    <row r="26" spans="1:30" hidden="1" x14ac:dyDescent="0.3">
      <c r="A26" s="37">
        <v>14</v>
      </c>
      <c r="B26" s="39" t="s">
        <v>65</v>
      </c>
      <c r="C26" s="37" t="s">
        <v>1</v>
      </c>
      <c r="D26" s="44"/>
      <c r="E26" s="44"/>
      <c r="F26" s="270"/>
      <c r="G26" s="270"/>
      <c r="H26" s="44"/>
      <c r="I26" s="44"/>
      <c r="J26" s="270"/>
      <c r="K26" s="270"/>
      <c r="L26" s="44"/>
      <c r="M26" s="44"/>
      <c r="N26" s="44"/>
      <c r="O26" s="44"/>
      <c r="P26" s="44"/>
      <c r="Q26" s="44"/>
      <c r="R26" s="270"/>
      <c r="S26" s="270"/>
      <c r="T26" s="270"/>
      <c r="U26" s="270"/>
      <c r="V26" s="44"/>
      <c r="W26" s="44"/>
      <c r="X26" s="270"/>
      <c r="Y26" s="270"/>
      <c r="Z26" s="270"/>
      <c r="AA26" s="270"/>
      <c r="AB26" s="47">
        <f t="shared" si="0"/>
        <v>0</v>
      </c>
      <c r="AC26" s="44">
        <f t="shared" si="1"/>
        <v>0</v>
      </c>
      <c r="AD26" s="44">
        <f t="shared" si="2"/>
        <v>0</v>
      </c>
    </row>
    <row r="27" spans="1:30" hidden="1" x14ac:dyDescent="0.3">
      <c r="A27" s="37">
        <v>15</v>
      </c>
      <c r="B27" s="39" t="s">
        <v>7</v>
      </c>
      <c r="C27" s="37" t="s">
        <v>1</v>
      </c>
      <c r="D27" s="44"/>
      <c r="E27" s="44"/>
      <c r="F27" s="270"/>
      <c r="G27" s="270"/>
      <c r="H27" s="44"/>
      <c r="I27" s="44"/>
      <c r="J27" s="270"/>
      <c r="K27" s="270"/>
      <c r="L27" s="44"/>
      <c r="M27" s="44"/>
      <c r="N27" s="44"/>
      <c r="O27" s="44"/>
      <c r="P27" s="44"/>
      <c r="Q27" s="44"/>
      <c r="R27" s="270"/>
      <c r="S27" s="270"/>
      <c r="T27" s="270"/>
      <c r="U27" s="270"/>
      <c r="V27" s="44"/>
      <c r="W27" s="44"/>
      <c r="X27" s="270"/>
      <c r="Y27" s="270"/>
      <c r="Z27" s="270"/>
      <c r="AA27" s="270"/>
      <c r="AB27" s="47">
        <f t="shared" si="0"/>
        <v>0</v>
      </c>
      <c r="AC27" s="44">
        <f t="shared" si="1"/>
        <v>0</v>
      </c>
      <c r="AD27" s="44">
        <f t="shared" si="2"/>
        <v>0</v>
      </c>
    </row>
    <row r="28" spans="1:30" hidden="1" x14ac:dyDescent="0.3">
      <c r="A28" s="37">
        <v>16</v>
      </c>
      <c r="B28" s="39" t="s">
        <v>70</v>
      </c>
      <c r="C28" s="37" t="s">
        <v>1</v>
      </c>
      <c r="D28" s="44"/>
      <c r="E28" s="44"/>
      <c r="F28" s="270"/>
      <c r="G28" s="270"/>
      <c r="H28" s="44"/>
      <c r="I28" s="44"/>
      <c r="J28" s="270"/>
      <c r="K28" s="270"/>
      <c r="L28" s="44"/>
      <c r="M28" s="44"/>
      <c r="N28" s="44"/>
      <c r="O28" s="44"/>
      <c r="P28" s="44"/>
      <c r="Q28" s="44"/>
      <c r="R28" s="270"/>
      <c r="S28" s="270"/>
      <c r="T28" s="270"/>
      <c r="U28" s="270"/>
      <c r="V28" s="44"/>
      <c r="W28" s="44"/>
      <c r="X28" s="270"/>
      <c r="Y28" s="270"/>
      <c r="Z28" s="270"/>
      <c r="AA28" s="270"/>
      <c r="AB28" s="47">
        <f t="shared" si="0"/>
        <v>0</v>
      </c>
      <c r="AC28" s="44">
        <f t="shared" si="1"/>
        <v>0</v>
      </c>
      <c r="AD28" s="44">
        <f t="shared" si="2"/>
        <v>0</v>
      </c>
    </row>
    <row r="29" spans="1:30" hidden="1" x14ac:dyDescent="0.3">
      <c r="A29" s="37">
        <v>17</v>
      </c>
      <c r="B29" s="39" t="s">
        <v>10</v>
      </c>
      <c r="C29" s="37" t="s">
        <v>1</v>
      </c>
      <c r="D29" s="44"/>
      <c r="E29" s="44"/>
      <c r="F29" s="270"/>
      <c r="G29" s="270"/>
      <c r="H29" s="44"/>
      <c r="I29" s="44"/>
      <c r="J29" s="270"/>
      <c r="K29" s="270"/>
      <c r="L29" s="44"/>
      <c r="M29" s="44"/>
      <c r="N29" s="44"/>
      <c r="O29" s="44"/>
      <c r="P29" s="44"/>
      <c r="Q29" s="44"/>
      <c r="R29" s="270"/>
      <c r="S29" s="270"/>
      <c r="T29" s="270"/>
      <c r="U29" s="270"/>
      <c r="V29" s="44"/>
      <c r="W29" s="44"/>
      <c r="X29" s="270"/>
      <c r="Y29" s="270"/>
      <c r="Z29" s="270"/>
      <c r="AA29" s="270"/>
      <c r="AB29" s="47">
        <f t="shared" si="0"/>
        <v>0</v>
      </c>
      <c r="AC29" s="44">
        <f t="shared" si="1"/>
        <v>0</v>
      </c>
      <c r="AD29" s="44">
        <f t="shared" si="2"/>
        <v>0</v>
      </c>
    </row>
    <row r="30" spans="1:30" hidden="1" x14ac:dyDescent="0.3">
      <c r="A30" s="37">
        <v>18</v>
      </c>
      <c r="B30" s="39" t="s">
        <v>24</v>
      </c>
      <c r="C30" s="37" t="s">
        <v>1</v>
      </c>
      <c r="D30" s="44"/>
      <c r="E30" s="44"/>
      <c r="F30" s="270"/>
      <c r="G30" s="270"/>
      <c r="H30" s="44"/>
      <c r="I30" s="44"/>
      <c r="J30" s="270"/>
      <c r="K30" s="270"/>
      <c r="L30" s="44"/>
      <c r="M30" s="44"/>
      <c r="N30" s="44"/>
      <c r="O30" s="44"/>
      <c r="P30" s="44"/>
      <c r="Q30" s="44"/>
      <c r="R30" s="270"/>
      <c r="S30" s="270"/>
      <c r="T30" s="270"/>
      <c r="U30" s="270"/>
      <c r="V30" s="44"/>
      <c r="W30" s="44"/>
      <c r="X30" s="270"/>
      <c r="Y30" s="270"/>
      <c r="Z30" s="270"/>
      <c r="AA30" s="270"/>
      <c r="AB30" s="47">
        <f t="shared" si="0"/>
        <v>0</v>
      </c>
      <c r="AC30" s="44">
        <f t="shared" si="1"/>
        <v>0</v>
      </c>
      <c r="AD30" s="44">
        <f t="shared" si="2"/>
        <v>0</v>
      </c>
    </row>
    <row r="31" spans="1:30" hidden="1" x14ac:dyDescent="0.3">
      <c r="A31" s="37">
        <v>19</v>
      </c>
      <c r="B31" s="39" t="s">
        <v>29</v>
      </c>
      <c r="C31" s="37" t="s">
        <v>1</v>
      </c>
      <c r="D31" s="44"/>
      <c r="E31" s="44"/>
      <c r="F31" s="270"/>
      <c r="G31" s="270"/>
      <c r="H31" s="44"/>
      <c r="I31" s="44"/>
      <c r="J31" s="270"/>
      <c r="K31" s="270"/>
      <c r="L31" s="44"/>
      <c r="M31" s="44"/>
      <c r="N31" s="44"/>
      <c r="O31" s="44"/>
      <c r="P31" s="44"/>
      <c r="Q31" s="44"/>
      <c r="R31" s="270"/>
      <c r="S31" s="270"/>
      <c r="T31" s="270"/>
      <c r="U31" s="270"/>
      <c r="V31" s="44"/>
      <c r="W31" s="44"/>
      <c r="X31" s="270"/>
      <c r="Y31" s="270"/>
      <c r="Z31" s="270"/>
      <c r="AA31" s="270"/>
      <c r="AB31" s="47">
        <f t="shared" si="0"/>
        <v>0</v>
      </c>
      <c r="AC31" s="44">
        <f t="shared" si="1"/>
        <v>0</v>
      </c>
      <c r="AD31" s="44">
        <f t="shared" si="2"/>
        <v>0</v>
      </c>
    </row>
    <row r="32" spans="1:30" hidden="1" x14ac:dyDescent="0.3">
      <c r="A32" s="37">
        <v>20</v>
      </c>
      <c r="B32" s="39" t="s">
        <v>30</v>
      </c>
      <c r="C32" s="37" t="s">
        <v>1</v>
      </c>
      <c r="D32" s="44"/>
      <c r="E32" s="44"/>
      <c r="F32" s="270"/>
      <c r="G32" s="270"/>
      <c r="H32" s="44"/>
      <c r="I32" s="44"/>
      <c r="J32" s="270"/>
      <c r="K32" s="270"/>
      <c r="L32" s="44"/>
      <c r="M32" s="44"/>
      <c r="N32" s="44"/>
      <c r="O32" s="44"/>
      <c r="P32" s="44"/>
      <c r="Q32" s="44"/>
      <c r="R32" s="270"/>
      <c r="S32" s="270"/>
      <c r="T32" s="270"/>
      <c r="U32" s="270"/>
      <c r="V32" s="44"/>
      <c r="W32" s="44"/>
      <c r="X32" s="270"/>
      <c r="Y32" s="270"/>
      <c r="Z32" s="270"/>
      <c r="AA32" s="270"/>
      <c r="AB32" s="47">
        <f t="shared" si="0"/>
        <v>0</v>
      </c>
      <c r="AC32" s="44">
        <f t="shared" si="1"/>
        <v>0</v>
      </c>
      <c r="AD32" s="44">
        <f t="shared" si="2"/>
        <v>0</v>
      </c>
    </row>
    <row r="33" spans="1:30" hidden="1" x14ac:dyDescent="0.3">
      <c r="A33" s="37">
        <v>21</v>
      </c>
      <c r="B33" s="39" t="s">
        <v>40</v>
      </c>
      <c r="C33" s="37" t="s">
        <v>1</v>
      </c>
      <c r="D33" s="44"/>
      <c r="E33" s="44"/>
      <c r="F33" s="270"/>
      <c r="G33" s="270"/>
      <c r="H33" s="44"/>
      <c r="I33" s="44"/>
      <c r="J33" s="270"/>
      <c r="K33" s="270"/>
      <c r="L33" s="44"/>
      <c r="M33" s="44"/>
      <c r="N33" s="44"/>
      <c r="O33" s="44"/>
      <c r="P33" s="44"/>
      <c r="Q33" s="44"/>
      <c r="R33" s="270"/>
      <c r="S33" s="270"/>
      <c r="T33" s="270"/>
      <c r="U33" s="270"/>
      <c r="V33" s="44"/>
      <c r="W33" s="44"/>
      <c r="X33" s="270"/>
      <c r="Y33" s="270"/>
      <c r="Z33" s="270"/>
      <c r="AA33" s="270"/>
      <c r="AB33" s="47">
        <f t="shared" si="0"/>
        <v>0</v>
      </c>
      <c r="AC33" s="44">
        <f t="shared" si="1"/>
        <v>0</v>
      </c>
      <c r="AD33" s="44">
        <f t="shared" si="2"/>
        <v>0</v>
      </c>
    </row>
    <row r="34" spans="1:30" hidden="1" x14ac:dyDescent="0.3">
      <c r="A34" s="37">
        <v>22</v>
      </c>
      <c r="B34" s="39" t="s">
        <v>41</v>
      </c>
      <c r="C34" s="37" t="s">
        <v>1</v>
      </c>
      <c r="D34" s="44"/>
      <c r="E34" s="44"/>
      <c r="F34" s="270"/>
      <c r="G34" s="270"/>
      <c r="H34" s="44"/>
      <c r="I34" s="44"/>
      <c r="J34" s="270"/>
      <c r="K34" s="270"/>
      <c r="L34" s="44"/>
      <c r="M34" s="44"/>
      <c r="N34" s="44"/>
      <c r="O34" s="44"/>
      <c r="P34" s="44"/>
      <c r="Q34" s="44"/>
      <c r="R34" s="270"/>
      <c r="S34" s="270"/>
      <c r="T34" s="270"/>
      <c r="U34" s="270"/>
      <c r="V34" s="44"/>
      <c r="W34" s="44"/>
      <c r="X34" s="270"/>
      <c r="Y34" s="270"/>
      <c r="Z34" s="270"/>
      <c r="AA34" s="270"/>
      <c r="AB34" s="47">
        <f t="shared" si="0"/>
        <v>0</v>
      </c>
      <c r="AC34" s="44">
        <f t="shared" si="1"/>
        <v>0</v>
      </c>
      <c r="AD34" s="44">
        <f t="shared" si="2"/>
        <v>0</v>
      </c>
    </row>
    <row r="35" spans="1:30" hidden="1" x14ac:dyDescent="0.3">
      <c r="A35" s="37">
        <v>23</v>
      </c>
      <c r="B35" s="39" t="s">
        <v>42</v>
      </c>
      <c r="C35" s="37" t="s">
        <v>1</v>
      </c>
      <c r="D35" s="44"/>
      <c r="E35" s="44"/>
      <c r="F35" s="270"/>
      <c r="G35" s="270"/>
      <c r="H35" s="44"/>
      <c r="I35" s="44"/>
      <c r="J35" s="270"/>
      <c r="K35" s="270"/>
      <c r="L35" s="44"/>
      <c r="M35" s="44"/>
      <c r="N35" s="44"/>
      <c r="O35" s="44"/>
      <c r="P35" s="44"/>
      <c r="Q35" s="44"/>
      <c r="R35" s="270"/>
      <c r="S35" s="270"/>
      <c r="T35" s="270"/>
      <c r="U35" s="270"/>
      <c r="V35" s="44"/>
      <c r="W35" s="44"/>
      <c r="X35" s="270"/>
      <c r="Y35" s="270"/>
      <c r="Z35" s="270"/>
      <c r="AA35" s="270"/>
      <c r="AB35" s="47">
        <f t="shared" si="0"/>
        <v>0</v>
      </c>
      <c r="AC35" s="44">
        <f t="shared" si="1"/>
        <v>0</v>
      </c>
      <c r="AD35" s="44">
        <f t="shared" si="2"/>
        <v>0</v>
      </c>
    </row>
    <row r="36" spans="1:30" x14ac:dyDescent="0.3">
      <c r="A36" s="37">
        <v>24</v>
      </c>
      <c r="B36" s="39" t="s">
        <v>43</v>
      </c>
      <c r="C36" s="37" t="s">
        <v>1</v>
      </c>
      <c r="D36" s="46">
        <v>0.03</v>
      </c>
      <c r="E36" s="46">
        <v>0.04</v>
      </c>
      <c r="F36" s="270"/>
      <c r="G36" s="270"/>
      <c r="H36" s="44"/>
      <c r="I36" s="44"/>
      <c r="J36" s="270"/>
      <c r="K36" s="270"/>
      <c r="L36" s="44"/>
      <c r="M36" s="44"/>
      <c r="N36" s="44"/>
      <c r="O36" s="44"/>
      <c r="P36" s="44"/>
      <c r="Q36" s="44"/>
      <c r="R36" s="270"/>
      <c r="S36" s="270"/>
      <c r="T36" s="270"/>
      <c r="U36" s="270"/>
      <c r="V36" s="44"/>
      <c r="W36" s="44"/>
      <c r="X36" s="270"/>
      <c r="Y36" s="270"/>
      <c r="Z36" s="270"/>
      <c r="AA36" s="270"/>
      <c r="AB36" s="47">
        <f t="shared" si="0"/>
        <v>0</v>
      </c>
      <c r="AC36" s="44">
        <f t="shared" si="1"/>
        <v>0</v>
      </c>
      <c r="AD36" s="44">
        <f t="shared" si="2"/>
        <v>0</v>
      </c>
    </row>
    <row r="37" spans="1:30" hidden="1" x14ac:dyDescent="0.3">
      <c r="A37" s="37">
        <v>25</v>
      </c>
      <c r="B37" s="39" t="s">
        <v>44</v>
      </c>
      <c r="C37" s="37" t="s">
        <v>1</v>
      </c>
      <c r="D37" s="44"/>
      <c r="E37" s="44"/>
      <c r="F37" s="270"/>
      <c r="G37" s="270"/>
      <c r="H37" s="44"/>
      <c r="I37" s="44"/>
      <c r="J37" s="270"/>
      <c r="K37" s="270"/>
      <c r="L37" s="44"/>
      <c r="M37" s="44"/>
      <c r="N37" s="44"/>
      <c r="O37" s="44"/>
      <c r="P37" s="44"/>
      <c r="Q37" s="44"/>
      <c r="R37" s="270"/>
      <c r="S37" s="270"/>
      <c r="T37" s="270"/>
      <c r="U37" s="270"/>
      <c r="V37" s="44"/>
      <c r="W37" s="44"/>
      <c r="X37" s="270"/>
      <c r="Y37" s="270"/>
      <c r="Z37" s="270"/>
      <c r="AA37" s="270"/>
      <c r="AB37" s="47">
        <f t="shared" si="0"/>
        <v>0</v>
      </c>
      <c r="AC37" s="44">
        <f t="shared" si="1"/>
        <v>0</v>
      </c>
      <c r="AD37" s="44">
        <f t="shared" si="2"/>
        <v>0</v>
      </c>
    </row>
    <row r="38" spans="1:30" hidden="1" x14ac:dyDescent="0.3">
      <c r="A38" s="37">
        <v>26</v>
      </c>
      <c r="B38" s="39" t="s">
        <v>37</v>
      </c>
      <c r="C38" s="37" t="s">
        <v>1</v>
      </c>
      <c r="D38" s="44"/>
      <c r="E38" s="44"/>
      <c r="F38" s="270"/>
      <c r="G38" s="270"/>
      <c r="H38" s="44"/>
      <c r="I38" s="44"/>
      <c r="J38" s="270"/>
      <c r="K38" s="270"/>
      <c r="L38" s="44"/>
      <c r="M38" s="44"/>
      <c r="N38" s="44"/>
      <c r="O38" s="44"/>
      <c r="P38" s="44"/>
      <c r="Q38" s="44"/>
      <c r="R38" s="270"/>
      <c r="S38" s="270"/>
      <c r="T38" s="270"/>
      <c r="U38" s="270"/>
      <c r="V38" s="44"/>
      <c r="W38" s="44"/>
      <c r="X38" s="270"/>
      <c r="Y38" s="270"/>
      <c r="Z38" s="270"/>
      <c r="AA38" s="270"/>
      <c r="AB38" s="47">
        <f t="shared" si="0"/>
        <v>0</v>
      </c>
      <c r="AC38" s="44">
        <f t="shared" si="1"/>
        <v>0</v>
      </c>
      <c r="AD38" s="44">
        <f t="shared" si="2"/>
        <v>0</v>
      </c>
    </row>
    <row r="39" spans="1:30" x14ac:dyDescent="0.3">
      <c r="A39" s="37">
        <v>27</v>
      </c>
      <c r="B39" s="39" t="s">
        <v>46</v>
      </c>
      <c r="C39" s="37" t="s">
        <v>1</v>
      </c>
      <c r="D39" s="46">
        <v>4.0000000000000001E-3</v>
      </c>
      <c r="E39" s="46">
        <v>6.0000000000000001E-3</v>
      </c>
      <c r="F39" s="271">
        <v>1.4999999999999999E-2</v>
      </c>
      <c r="G39" s="271"/>
      <c r="H39" s="44"/>
      <c r="I39" s="44"/>
      <c r="J39" s="270"/>
      <c r="K39" s="270"/>
      <c r="L39" s="44"/>
      <c r="M39" s="44"/>
      <c r="N39" s="44"/>
      <c r="O39" s="44"/>
      <c r="P39" s="44"/>
      <c r="Q39" s="44"/>
      <c r="R39" s="270"/>
      <c r="S39" s="270"/>
      <c r="T39" s="271">
        <v>0.02</v>
      </c>
      <c r="U39" s="271"/>
      <c r="V39" s="44"/>
      <c r="W39" s="44"/>
      <c r="X39" s="270"/>
      <c r="Y39" s="270"/>
      <c r="Z39" s="270"/>
      <c r="AA39" s="270"/>
      <c r="AB39" s="47">
        <f t="shared" si="0"/>
        <v>0</v>
      </c>
      <c r="AC39" s="44">
        <f t="shared" si="1"/>
        <v>0</v>
      </c>
      <c r="AD39" s="44">
        <f t="shared" si="2"/>
        <v>0</v>
      </c>
    </row>
    <row r="40" spans="1:30" x14ac:dyDescent="0.3">
      <c r="A40" s="37">
        <v>28</v>
      </c>
      <c r="B40" s="39" t="s">
        <v>50</v>
      </c>
      <c r="C40" s="37" t="s">
        <v>1</v>
      </c>
      <c r="D40" s="46">
        <v>2.9999999999999997E-4</v>
      </c>
      <c r="E40" s="46">
        <v>1E-3</v>
      </c>
      <c r="F40" s="270"/>
      <c r="G40" s="270"/>
      <c r="H40" s="44"/>
      <c r="I40" s="44"/>
      <c r="J40" s="270"/>
      <c r="K40" s="270"/>
      <c r="L40" s="44"/>
      <c r="M40" s="44"/>
      <c r="N40" s="174">
        <v>1.6000000000000001E-3</v>
      </c>
      <c r="O40" s="46">
        <v>2.0999999999999999E-3</v>
      </c>
      <c r="P40" s="46">
        <v>3.0000000000000001E-3</v>
      </c>
      <c r="Q40" s="174">
        <v>3.0000000000000001E-3</v>
      </c>
      <c r="R40" s="270"/>
      <c r="S40" s="270"/>
      <c r="T40" s="270"/>
      <c r="U40" s="270"/>
      <c r="V40" s="44"/>
      <c r="W40" s="44"/>
      <c r="X40" s="270"/>
      <c r="Y40" s="270"/>
      <c r="Z40" s="270"/>
      <c r="AA40" s="270"/>
      <c r="AB40" s="47">
        <f t="shared" si="0"/>
        <v>0</v>
      </c>
      <c r="AC40" s="44">
        <f t="shared" si="1"/>
        <v>0</v>
      </c>
      <c r="AD40" s="44">
        <f t="shared" si="2"/>
        <v>0</v>
      </c>
    </row>
    <row r="41" spans="1:30" hidden="1" x14ac:dyDescent="0.3">
      <c r="A41" s="37">
        <v>29</v>
      </c>
      <c r="B41" s="39" t="s">
        <v>94</v>
      </c>
      <c r="C41" s="37" t="s">
        <v>1</v>
      </c>
      <c r="D41" s="44"/>
      <c r="E41" s="44"/>
      <c r="F41" s="270"/>
      <c r="G41" s="270"/>
      <c r="H41" s="44"/>
      <c r="I41" s="44"/>
      <c r="J41" s="270"/>
      <c r="K41" s="270"/>
      <c r="L41" s="44"/>
      <c r="M41" s="44"/>
      <c r="N41" s="44"/>
      <c r="O41" s="44"/>
      <c r="P41" s="44"/>
      <c r="Q41" s="44"/>
      <c r="R41" s="270"/>
      <c r="S41" s="270"/>
      <c r="T41" s="270"/>
      <c r="U41" s="270"/>
      <c r="V41" s="44"/>
      <c r="W41" s="44"/>
      <c r="X41" s="270"/>
      <c r="Y41" s="270"/>
      <c r="Z41" s="270"/>
      <c r="AA41" s="270"/>
      <c r="AB41" s="47">
        <f t="shared" si="0"/>
        <v>0</v>
      </c>
      <c r="AC41" s="44">
        <f t="shared" si="1"/>
        <v>0</v>
      </c>
      <c r="AD41" s="44">
        <f t="shared" si="2"/>
        <v>0</v>
      </c>
    </row>
    <row r="42" spans="1:30" hidden="1" x14ac:dyDescent="0.3">
      <c r="B42" s="38" t="s">
        <v>83</v>
      </c>
      <c r="D42" s="44"/>
      <c r="E42" s="44"/>
      <c r="F42" s="270"/>
      <c r="G42" s="270"/>
      <c r="H42" s="44"/>
      <c r="I42" s="44"/>
      <c r="J42" s="270"/>
      <c r="K42" s="270"/>
      <c r="L42" s="44"/>
      <c r="M42" s="44"/>
      <c r="N42" s="44"/>
      <c r="O42" s="44"/>
      <c r="P42" s="44"/>
      <c r="Q42" s="44"/>
      <c r="R42" s="270"/>
      <c r="S42" s="270"/>
      <c r="T42" s="270"/>
      <c r="U42" s="270"/>
      <c r="V42" s="44"/>
      <c r="W42" s="44"/>
      <c r="X42" s="270"/>
      <c r="Y42" s="270"/>
      <c r="Z42" s="270"/>
      <c r="AA42" s="270"/>
      <c r="AB42" s="47">
        <f t="shared" si="0"/>
        <v>0</v>
      </c>
      <c r="AC42" s="44">
        <f t="shared" si="1"/>
        <v>0</v>
      </c>
      <c r="AD42" s="44">
        <f t="shared" si="2"/>
        <v>0</v>
      </c>
    </row>
    <row r="43" spans="1:30" x14ac:dyDescent="0.3">
      <c r="A43" s="37">
        <v>30</v>
      </c>
      <c r="B43" s="39" t="s">
        <v>31</v>
      </c>
      <c r="C43" s="37" t="s">
        <v>1</v>
      </c>
      <c r="D43" s="44"/>
      <c r="E43" s="44"/>
      <c r="F43" s="270"/>
      <c r="G43" s="270"/>
      <c r="H43" s="44"/>
      <c r="I43" s="44"/>
      <c r="J43" s="270"/>
      <c r="K43" s="270"/>
      <c r="L43" s="44"/>
      <c r="M43" s="44"/>
      <c r="N43" s="174">
        <v>4.0000000000000001E-3</v>
      </c>
      <c r="O43" s="46">
        <v>5.0000000000000001E-3</v>
      </c>
      <c r="P43" s="46">
        <v>0.01</v>
      </c>
      <c r="Q43" s="174">
        <v>1.4999999999999999E-2</v>
      </c>
      <c r="R43" s="270"/>
      <c r="S43" s="270"/>
      <c r="T43" s="270"/>
      <c r="U43" s="270"/>
      <c r="V43" s="44"/>
      <c r="W43" s="44"/>
      <c r="X43" s="270"/>
      <c r="Y43" s="270"/>
      <c r="Z43" s="271">
        <v>1E-3</v>
      </c>
      <c r="AA43" s="271"/>
      <c r="AB43" s="47">
        <f t="shared" si="0"/>
        <v>0</v>
      </c>
      <c r="AC43" s="44">
        <f t="shared" si="1"/>
        <v>0</v>
      </c>
      <c r="AD43" s="44">
        <f t="shared" si="2"/>
        <v>0</v>
      </c>
    </row>
    <row r="44" spans="1:30" x14ac:dyDescent="0.3">
      <c r="A44" s="37">
        <v>31</v>
      </c>
      <c r="B44" s="39" t="s">
        <v>32</v>
      </c>
      <c r="C44" s="37" t="s">
        <v>1</v>
      </c>
      <c r="D44" s="46">
        <v>4.0000000000000001E-3</v>
      </c>
      <c r="E44" s="46">
        <v>5.0000000000000001E-3</v>
      </c>
      <c r="F44" s="270"/>
      <c r="G44" s="270"/>
      <c r="H44" s="44"/>
      <c r="I44" s="44"/>
      <c r="J44" s="270"/>
      <c r="K44" s="270"/>
      <c r="L44" s="44"/>
      <c r="M44" s="44"/>
      <c r="N44" s="44"/>
      <c r="O44" s="44"/>
      <c r="P44" s="44"/>
      <c r="Q44" s="44"/>
      <c r="R44" s="270"/>
      <c r="S44" s="270"/>
      <c r="T44" s="270"/>
      <c r="U44" s="270"/>
      <c r="V44" s="44"/>
      <c r="W44" s="44"/>
      <c r="X44" s="270"/>
      <c r="Y44" s="270"/>
      <c r="Z44" s="270"/>
      <c r="AA44" s="270"/>
      <c r="AB44" s="47">
        <f t="shared" si="0"/>
        <v>0</v>
      </c>
      <c r="AC44" s="44">
        <f t="shared" si="1"/>
        <v>0</v>
      </c>
      <c r="AD44" s="44">
        <f t="shared" si="2"/>
        <v>0</v>
      </c>
    </row>
    <row r="45" spans="1:30" x14ac:dyDescent="0.3">
      <c r="A45" s="37">
        <v>32</v>
      </c>
      <c r="B45" s="39" t="s">
        <v>52</v>
      </c>
      <c r="C45" s="37" t="s">
        <v>1</v>
      </c>
      <c r="D45" s="44"/>
      <c r="E45" s="44"/>
      <c r="F45" s="270"/>
      <c r="G45" s="270"/>
      <c r="H45" s="46">
        <v>1.5299999999999999E-2</v>
      </c>
      <c r="I45" s="46">
        <v>1.5299999999999999E-2</v>
      </c>
      <c r="J45" s="270"/>
      <c r="K45" s="270"/>
      <c r="L45" s="44"/>
      <c r="M45" s="44"/>
      <c r="N45" s="44"/>
      <c r="O45" s="44"/>
      <c r="P45" s="44"/>
      <c r="Q45" s="44"/>
      <c r="R45" s="270"/>
      <c r="S45" s="270"/>
      <c r="T45" s="270"/>
      <c r="U45" s="270"/>
      <c r="V45" s="44"/>
      <c r="W45" s="44"/>
      <c r="X45" s="270"/>
      <c r="Y45" s="270"/>
      <c r="Z45" s="270"/>
      <c r="AA45" s="270"/>
      <c r="AB45" s="47">
        <f t="shared" si="0"/>
        <v>0</v>
      </c>
      <c r="AC45" s="44">
        <f t="shared" si="1"/>
        <v>0</v>
      </c>
      <c r="AD45" s="44">
        <f t="shared" si="2"/>
        <v>0</v>
      </c>
    </row>
    <row r="46" spans="1:30" hidden="1" x14ac:dyDescent="0.3">
      <c r="B46" s="38" t="s">
        <v>74</v>
      </c>
      <c r="D46" s="44"/>
      <c r="E46" s="44"/>
      <c r="F46" s="270"/>
      <c r="G46" s="270"/>
      <c r="H46" s="44"/>
      <c r="I46" s="44"/>
      <c r="J46" s="270"/>
      <c r="K46" s="270"/>
      <c r="L46" s="44"/>
      <c r="M46" s="44"/>
      <c r="N46" s="44"/>
      <c r="O46" s="44"/>
      <c r="P46" s="44"/>
      <c r="Q46" s="44"/>
      <c r="R46" s="270"/>
      <c r="S46" s="270"/>
      <c r="T46" s="270"/>
      <c r="U46" s="270"/>
      <c r="V46" s="44"/>
      <c r="W46" s="44"/>
      <c r="X46" s="270"/>
      <c r="Y46" s="270"/>
      <c r="Z46" s="270"/>
      <c r="AA46" s="270"/>
      <c r="AB46" s="47">
        <f t="shared" si="0"/>
        <v>0</v>
      </c>
      <c r="AC46" s="44">
        <f t="shared" si="1"/>
        <v>0</v>
      </c>
      <c r="AD46" s="44">
        <f t="shared" si="2"/>
        <v>0</v>
      </c>
    </row>
    <row r="47" spans="1:30" x14ac:dyDescent="0.3">
      <c r="A47" s="37">
        <v>33</v>
      </c>
      <c r="B47" s="39" t="s">
        <v>34</v>
      </c>
      <c r="C47" s="37" t="s">
        <v>6</v>
      </c>
      <c r="D47" s="46">
        <v>7.4999999999999997E-2</v>
      </c>
      <c r="E47" s="46">
        <v>0.1</v>
      </c>
      <c r="F47" s="271">
        <v>5.0999999999999997E-2</v>
      </c>
      <c r="G47" s="271"/>
      <c r="H47" s="44"/>
      <c r="I47" s="44"/>
      <c r="J47" s="270"/>
      <c r="K47" s="270"/>
      <c r="L47" s="44"/>
      <c r="M47" s="44"/>
      <c r="N47" s="44"/>
      <c r="O47" s="44"/>
      <c r="P47" s="44"/>
      <c r="Q47" s="44"/>
      <c r="R47" s="270"/>
      <c r="S47" s="270"/>
      <c r="T47" s="270"/>
      <c r="U47" s="270"/>
      <c r="V47" s="44"/>
      <c r="W47" s="44"/>
      <c r="X47" s="270"/>
      <c r="Y47" s="270"/>
      <c r="Z47" s="270"/>
      <c r="AA47" s="270"/>
      <c r="AB47" s="47">
        <f t="shared" si="0"/>
        <v>0</v>
      </c>
      <c r="AC47" s="44">
        <f t="shared" si="1"/>
        <v>0</v>
      </c>
      <c r="AD47" s="44">
        <f t="shared" si="2"/>
        <v>0</v>
      </c>
    </row>
    <row r="48" spans="1:30" hidden="1" x14ac:dyDescent="0.3">
      <c r="A48" s="37">
        <v>34</v>
      </c>
      <c r="B48" s="39" t="s">
        <v>17</v>
      </c>
      <c r="C48" s="37" t="s">
        <v>1</v>
      </c>
      <c r="D48" s="44"/>
      <c r="E48" s="44"/>
      <c r="F48" s="270"/>
      <c r="G48" s="270"/>
      <c r="H48" s="44"/>
      <c r="I48" s="44"/>
      <c r="J48" s="270"/>
      <c r="K48" s="270"/>
      <c r="L48" s="44"/>
      <c r="M48" s="44"/>
      <c r="N48" s="44"/>
      <c r="O48" s="44"/>
      <c r="P48" s="44"/>
      <c r="Q48" s="44"/>
      <c r="R48" s="270"/>
      <c r="S48" s="270"/>
      <c r="T48" s="270"/>
      <c r="U48" s="270"/>
      <c r="V48" s="44"/>
      <c r="W48" s="44"/>
      <c r="X48" s="270"/>
      <c r="Y48" s="270"/>
      <c r="Z48" s="270"/>
      <c r="AA48" s="270"/>
      <c r="AB48" s="47">
        <f t="shared" si="0"/>
        <v>0</v>
      </c>
      <c r="AC48" s="44">
        <f t="shared" si="1"/>
        <v>0</v>
      </c>
      <c r="AD48" s="44">
        <f t="shared" si="2"/>
        <v>0</v>
      </c>
    </row>
    <row r="49" spans="1:30" hidden="1" x14ac:dyDescent="0.3">
      <c r="A49" s="37">
        <v>35</v>
      </c>
      <c r="B49" s="39" t="s">
        <v>18</v>
      </c>
      <c r="C49" s="37" t="s">
        <v>1</v>
      </c>
      <c r="D49" s="44"/>
      <c r="E49" s="44"/>
      <c r="F49" s="270"/>
      <c r="G49" s="270"/>
      <c r="H49" s="44"/>
      <c r="I49" s="44"/>
      <c r="J49" s="270"/>
      <c r="K49" s="270"/>
      <c r="L49" s="44"/>
      <c r="M49" s="44"/>
      <c r="N49" s="44"/>
      <c r="O49" s="44"/>
      <c r="P49" s="44"/>
      <c r="Q49" s="44"/>
      <c r="R49" s="270"/>
      <c r="S49" s="270"/>
      <c r="T49" s="270"/>
      <c r="U49" s="270"/>
      <c r="V49" s="44"/>
      <c r="W49" s="44"/>
      <c r="X49" s="270"/>
      <c r="Y49" s="270"/>
      <c r="Z49" s="270"/>
      <c r="AA49" s="270"/>
      <c r="AB49" s="47">
        <f t="shared" si="0"/>
        <v>0</v>
      </c>
      <c r="AC49" s="44">
        <f t="shared" si="1"/>
        <v>0</v>
      </c>
      <c r="AD49" s="44">
        <f t="shared" si="2"/>
        <v>0</v>
      </c>
    </row>
    <row r="50" spans="1:30" hidden="1" x14ac:dyDescent="0.3">
      <c r="A50" s="37">
        <v>36</v>
      </c>
      <c r="B50" s="39" t="s">
        <v>253</v>
      </c>
      <c r="C50" s="37" t="s">
        <v>1</v>
      </c>
      <c r="D50" s="44"/>
      <c r="E50" s="44"/>
      <c r="F50" s="270"/>
      <c r="G50" s="270"/>
      <c r="H50" s="44"/>
      <c r="I50" s="44"/>
      <c r="J50" s="270"/>
      <c r="K50" s="270"/>
      <c r="L50" s="44"/>
      <c r="M50" s="44"/>
      <c r="N50" s="44"/>
      <c r="O50" s="44"/>
      <c r="P50" s="44"/>
      <c r="Q50" s="44"/>
      <c r="R50" s="270"/>
      <c r="S50" s="270"/>
      <c r="T50" s="270"/>
      <c r="U50" s="270"/>
      <c r="V50" s="44"/>
      <c r="W50" s="44"/>
      <c r="X50" s="270"/>
      <c r="Y50" s="270"/>
      <c r="Z50" s="270"/>
      <c r="AA50" s="270"/>
      <c r="AB50" s="47">
        <f t="shared" si="0"/>
        <v>0</v>
      </c>
      <c r="AC50" s="44">
        <f t="shared" si="1"/>
        <v>0</v>
      </c>
      <c r="AD50" s="44">
        <f t="shared" si="2"/>
        <v>0</v>
      </c>
    </row>
    <row r="51" spans="1:30" hidden="1" x14ac:dyDescent="0.3">
      <c r="A51" s="37">
        <v>37</v>
      </c>
      <c r="B51" s="39" t="s">
        <v>254</v>
      </c>
      <c r="C51" s="37" t="s">
        <v>1</v>
      </c>
      <c r="D51" s="44"/>
      <c r="E51" s="44"/>
      <c r="F51" s="270"/>
      <c r="G51" s="270"/>
      <c r="H51" s="44"/>
      <c r="I51" s="44"/>
      <c r="J51" s="270"/>
      <c r="K51" s="270"/>
      <c r="L51" s="44"/>
      <c r="M51" s="44"/>
      <c r="N51" s="44"/>
      <c r="O51" s="44"/>
      <c r="P51" s="44"/>
      <c r="Q51" s="44"/>
      <c r="R51" s="270"/>
      <c r="S51" s="270"/>
      <c r="T51" s="270"/>
      <c r="U51" s="270"/>
      <c r="V51" s="44"/>
      <c r="W51" s="44"/>
      <c r="X51" s="270"/>
      <c r="Y51" s="270"/>
      <c r="Z51" s="270"/>
      <c r="AA51" s="270"/>
      <c r="AB51" s="47">
        <f t="shared" si="0"/>
        <v>0</v>
      </c>
      <c r="AC51" s="44">
        <f t="shared" si="1"/>
        <v>0</v>
      </c>
      <c r="AD51" s="44">
        <f t="shared" si="2"/>
        <v>0</v>
      </c>
    </row>
    <row r="52" spans="1:30" hidden="1" x14ac:dyDescent="0.3">
      <c r="A52" s="37">
        <v>38</v>
      </c>
      <c r="B52" s="39" t="s">
        <v>64</v>
      </c>
      <c r="C52" s="37" t="s">
        <v>1</v>
      </c>
      <c r="D52" s="44"/>
      <c r="E52" s="44"/>
      <c r="F52" s="270"/>
      <c r="G52" s="270"/>
      <c r="H52" s="44"/>
      <c r="I52" s="44"/>
      <c r="J52" s="270"/>
      <c r="K52" s="270"/>
      <c r="L52" s="44"/>
      <c r="M52" s="44"/>
      <c r="N52" s="44"/>
      <c r="O52" s="44"/>
      <c r="P52" s="44"/>
      <c r="Q52" s="44"/>
      <c r="R52" s="270"/>
      <c r="S52" s="270"/>
      <c r="T52" s="270"/>
      <c r="U52" s="270"/>
      <c r="V52" s="44"/>
      <c r="W52" s="44"/>
      <c r="X52" s="270"/>
      <c r="Y52" s="270"/>
      <c r="Z52" s="270"/>
      <c r="AA52" s="270"/>
      <c r="AB52" s="47">
        <f t="shared" si="0"/>
        <v>0</v>
      </c>
      <c r="AC52" s="44">
        <f t="shared" si="1"/>
        <v>0</v>
      </c>
      <c r="AD52" s="44">
        <f t="shared" si="2"/>
        <v>0</v>
      </c>
    </row>
    <row r="53" spans="1:30" x14ac:dyDescent="0.3">
      <c r="A53" s="37">
        <v>39</v>
      </c>
      <c r="B53" s="39" t="s">
        <v>48</v>
      </c>
      <c r="C53" s="37" t="s">
        <v>1</v>
      </c>
      <c r="D53" s="44"/>
      <c r="E53" s="44"/>
      <c r="F53" s="270"/>
      <c r="G53" s="270"/>
      <c r="H53" s="44"/>
      <c r="I53" s="44"/>
      <c r="J53" s="270"/>
      <c r="K53" s="270"/>
      <c r="L53" s="44"/>
      <c r="M53" s="44"/>
      <c r="N53" s="174">
        <v>0.01</v>
      </c>
      <c r="O53" s="46">
        <v>0.01</v>
      </c>
      <c r="P53" s="44"/>
      <c r="Q53" s="44"/>
      <c r="R53" s="270"/>
      <c r="S53" s="270"/>
      <c r="T53" s="270"/>
      <c r="U53" s="270"/>
      <c r="V53" s="44"/>
      <c r="W53" s="44"/>
      <c r="X53" s="270"/>
      <c r="Y53" s="270"/>
      <c r="Z53" s="270"/>
      <c r="AA53" s="270"/>
      <c r="AB53" s="47">
        <f t="shared" si="0"/>
        <v>0</v>
      </c>
      <c r="AC53" s="44">
        <f t="shared" si="1"/>
        <v>0</v>
      </c>
      <c r="AD53" s="44">
        <f t="shared" si="2"/>
        <v>0</v>
      </c>
    </row>
    <row r="54" spans="1:30" hidden="1" x14ac:dyDescent="0.3">
      <c r="B54" s="38" t="s">
        <v>75</v>
      </c>
      <c r="C54" s="37" t="s">
        <v>1</v>
      </c>
      <c r="D54" s="44"/>
      <c r="E54" s="44"/>
      <c r="F54" s="270"/>
      <c r="G54" s="270"/>
      <c r="H54" s="44"/>
      <c r="I54" s="44"/>
      <c r="J54" s="270"/>
      <c r="K54" s="270"/>
      <c r="L54" s="44"/>
      <c r="M54" s="44"/>
      <c r="N54" s="44"/>
      <c r="O54" s="44"/>
      <c r="P54" s="44"/>
      <c r="Q54" s="44"/>
      <c r="R54" s="270"/>
      <c r="S54" s="270"/>
      <c r="T54" s="270"/>
      <c r="U54" s="270"/>
      <c r="V54" s="44"/>
      <c r="W54" s="44"/>
      <c r="X54" s="270"/>
      <c r="Y54" s="270"/>
      <c r="Z54" s="270"/>
      <c r="AA54" s="270"/>
      <c r="AB54" s="47">
        <f t="shared" si="0"/>
        <v>0</v>
      </c>
      <c r="AC54" s="44">
        <f t="shared" si="1"/>
        <v>0</v>
      </c>
      <c r="AD54" s="44">
        <f t="shared" si="2"/>
        <v>0</v>
      </c>
    </row>
    <row r="55" spans="1:30" hidden="1" x14ac:dyDescent="0.3">
      <c r="A55" s="37">
        <v>40</v>
      </c>
      <c r="B55" s="39" t="s">
        <v>243</v>
      </c>
      <c r="C55" s="37" t="s">
        <v>1</v>
      </c>
      <c r="D55" s="44"/>
      <c r="E55" s="44"/>
      <c r="F55" s="270"/>
      <c r="G55" s="270"/>
      <c r="H55" s="44"/>
      <c r="I55" s="44"/>
      <c r="J55" s="270"/>
      <c r="K55" s="270"/>
      <c r="L55" s="44"/>
      <c r="M55" s="44"/>
      <c r="N55" s="44"/>
      <c r="O55" s="44"/>
      <c r="P55" s="44"/>
      <c r="Q55" s="44"/>
      <c r="R55" s="270"/>
      <c r="S55" s="270"/>
      <c r="T55" s="270"/>
      <c r="U55" s="270"/>
      <c r="V55" s="44"/>
      <c r="W55" s="44"/>
      <c r="X55" s="270"/>
      <c r="Y55" s="270"/>
      <c r="Z55" s="270"/>
      <c r="AA55" s="270"/>
      <c r="AB55" s="47">
        <f t="shared" si="0"/>
        <v>0</v>
      </c>
      <c r="AC55" s="44">
        <f t="shared" si="1"/>
        <v>0</v>
      </c>
      <c r="AD55" s="44">
        <f t="shared" si="2"/>
        <v>0</v>
      </c>
    </row>
    <row r="56" spans="1:30" hidden="1" x14ac:dyDescent="0.3">
      <c r="A56" s="37">
        <v>41</v>
      </c>
      <c r="B56" s="39" t="s">
        <v>127</v>
      </c>
      <c r="C56" s="37" t="s">
        <v>1</v>
      </c>
      <c r="D56" s="44"/>
      <c r="E56" s="44"/>
      <c r="F56" s="270"/>
      <c r="G56" s="270"/>
      <c r="H56" s="44"/>
      <c r="I56" s="44"/>
      <c r="J56" s="270"/>
      <c r="K56" s="270"/>
      <c r="L56" s="44"/>
      <c r="M56" s="44"/>
      <c r="N56" s="44"/>
      <c r="O56" s="44"/>
      <c r="P56" s="44"/>
      <c r="Q56" s="44"/>
      <c r="R56" s="270"/>
      <c r="S56" s="270"/>
      <c r="T56" s="270"/>
      <c r="U56" s="270"/>
      <c r="V56" s="44"/>
      <c r="W56" s="44"/>
      <c r="X56" s="270"/>
      <c r="Y56" s="270"/>
      <c r="Z56" s="270"/>
      <c r="AA56" s="270"/>
      <c r="AB56" s="47">
        <f t="shared" si="0"/>
        <v>0</v>
      </c>
      <c r="AC56" s="44">
        <f t="shared" si="1"/>
        <v>0</v>
      </c>
      <c r="AD56" s="44">
        <f t="shared" si="2"/>
        <v>0</v>
      </c>
    </row>
    <row r="57" spans="1:30" x14ac:dyDescent="0.3">
      <c r="A57" s="37">
        <v>42</v>
      </c>
      <c r="B57" s="39" t="s">
        <v>35</v>
      </c>
      <c r="C57" s="37" t="s">
        <v>1</v>
      </c>
      <c r="D57" s="44"/>
      <c r="E57" s="44"/>
      <c r="F57" s="270"/>
      <c r="G57" s="270"/>
      <c r="H57" s="44"/>
      <c r="I57" s="44"/>
      <c r="J57" s="270"/>
      <c r="K57" s="270"/>
      <c r="L57" s="44"/>
      <c r="M57" s="44"/>
      <c r="N57" s="44"/>
      <c r="O57" s="44"/>
      <c r="P57" s="44"/>
      <c r="Q57" s="44"/>
      <c r="R57" s="270"/>
      <c r="S57" s="270"/>
      <c r="T57" s="270"/>
      <c r="U57" s="270"/>
      <c r="V57" s="44"/>
      <c r="W57" s="44"/>
      <c r="X57" s="270"/>
      <c r="Y57" s="270"/>
      <c r="Z57" s="271">
        <v>1.4999999999999999E-2</v>
      </c>
      <c r="AA57" s="271"/>
      <c r="AB57" s="47">
        <f t="shared" si="0"/>
        <v>0</v>
      </c>
      <c r="AC57" s="44">
        <f t="shared" si="1"/>
        <v>0</v>
      </c>
      <c r="AD57" s="44">
        <f t="shared" si="2"/>
        <v>0</v>
      </c>
    </row>
    <row r="58" spans="1:30" hidden="1" x14ac:dyDescent="0.3">
      <c r="A58" s="37">
        <v>43</v>
      </c>
      <c r="B58" s="39" t="s">
        <v>39</v>
      </c>
      <c r="C58" s="37" t="s">
        <v>1</v>
      </c>
      <c r="D58" s="44"/>
      <c r="E58" s="44"/>
      <c r="F58" s="270"/>
      <c r="G58" s="270"/>
      <c r="H58" s="44"/>
      <c r="I58" s="44"/>
      <c r="J58" s="270"/>
      <c r="K58" s="270"/>
      <c r="L58" s="44"/>
      <c r="M58" s="44"/>
      <c r="N58" s="44"/>
      <c r="O58" s="44"/>
      <c r="P58" s="44"/>
      <c r="Q58" s="44"/>
      <c r="R58" s="270"/>
      <c r="S58" s="270"/>
      <c r="T58" s="270"/>
      <c r="U58" s="270"/>
      <c r="V58" s="44"/>
      <c r="W58" s="44"/>
      <c r="X58" s="270"/>
      <c r="Y58" s="270"/>
      <c r="Z58" s="270"/>
      <c r="AA58" s="270"/>
      <c r="AB58" s="47">
        <f t="shared" si="0"/>
        <v>0</v>
      </c>
      <c r="AC58" s="44">
        <f t="shared" si="1"/>
        <v>0</v>
      </c>
      <c r="AD58" s="44">
        <f t="shared" si="2"/>
        <v>0</v>
      </c>
    </row>
    <row r="59" spans="1:30" hidden="1" x14ac:dyDescent="0.3">
      <c r="A59" s="37">
        <v>44</v>
      </c>
      <c r="B59" s="39" t="s">
        <v>63</v>
      </c>
      <c r="C59" s="37" t="s">
        <v>1</v>
      </c>
      <c r="D59" s="44"/>
      <c r="E59" s="44"/>
      <c r="F59" s="270"/>
      <c r="G59" s="270"/>
      <c r="H59" s="44"/>
      <c r="I59" s="44"/>
      <c r="J59" s="270"/>
      <c r="K59" s="270"/>
      <c r="L59" s="44"/>
      <c r="M59" s="44"/>
      <c r="N59" s="44"/>
      <c r="O59" s="44"/>
      <c r="P59" s="44"/>
      <c r="Q59" s="44"/>
      <c r="R59" s="270"/>
      <c r="S59" s="270"/>
      <c r="T59" s="270"/>
      <c r="U59" s="270"/>
      <c r="V59" s="44"/>
      <c r="W59" s="44"/>
      <c r="X59" s="270"/>
      <c r="Y59" s="270"/>
      <c r="Z59" s="270"/>
      <c r="AA59" s="270"/>
      <c r="AB59" s="47">
        <f t="shared" si="0"/>
        <v>0</v>
      </c>
      <c r="AC59" s="44">
        <f t="shared" si="1"/>
        <v>0</v>
      </c>
      <c r="AD59" s="44">
        <f t="shared" si="2"/>
        <v>0</v>
      </c>
    </row>
    <row r="60" spans="1:30" x14ac:dyDescent="0.3">
      <c r="A60" s="37">
        <v>45</v>
      </c>
      <c r="B60" s="39" t="s">
        <v>53</v>
      </c>
      <c r="C60" s="37" t="s">
        <v>1</v>
      </c>
      <c r="D60" s="44"/>
      <c r="E60" s="44"/>
      <c r="F60" s="270"/>
      <c r="G60" s="270"/>
      <c r="H60" s="44"/>
      <c r="I60" s="44"/>
      <c r="J60" s="270"/>
      <c r="K60" s="270"/>
      <c r="L60" s="44"/>
      <c r="M60" s="44"/>
      <c r="N60" s="174">
        <v>1.1999999999999999E-3</v>
      </c>
      <c r="O60" s="46">
        <v>1.5E-3</v>
      </c>
      <c r="P60" s="46">
        <v>4.0000000000000001E-3</v>
      </c>
      <c r="Q60" s="174">
        <v>5.0000000000000001E-3</v>
      </c>
      <c r="R60" s="270"/>
      <c r="S60" s="270"/>
      <c r="T60" s="270"/>
      <c r="U60" s="270"/>
      <c r="V60" s="44"/>
      <c r="W60" s="44"/>
      <c r="X60" s="270"/>
      <c r="Y60" s="270"/>
      <c r="Z60" s="270"/>
      <c r="AA60" s="270"/>
      <c r="AB60" s="47">
        <f t="shared" si="0"/>
        <v>0</v>
      </c>
      <c r="AC60" s="44">
        <f t="shared" si="1"/>
        <v>0</v>
      </c>
      <c r="AD60" s="44">
        <f t="shared" si="2"/>
        <v>0</v>
      </c>
    </row>
    <row r="61" spans="1:30" hidden="1" x14ac:dyDescent="0.3">
      <c r="B61" s="38" t="s">
        <v>84</v>
      </c>
      <c r="D61" s="44"/>
      <c r="E61" s="44"/>
      <c r="F61" s="270"/>
      <c r="G61" s="270"/>
      <c r="H61" s="44"/>
      <c r="I61" s="44"/>
      <c r="J61" s="270"/>
      <c r="K61" s="270"/>
      <c r="L61" s="44"/>
      <c r="M61" s="44"/>
      <c r="N61" s="44"/>
      <c r="O61" s="44"/>
      <c r="P61" s="44"/>
      <c r="Q61" s="44"/>
      <c r="R61" s="270"/>
      <c r="S61" s="270"/>
      <c r="T61" s="270"/>
      <c r="U61" s="270"/>
      <c r="V61" s="44"/>
      <c r="W61" s="44"/>
      <c r="X61" s="270"/>
      <c r="Y61" s="270"/>
      <c r="Z61" s="270"/>
      <c r="AA61" s="270"/>
      <c r="AB61" s="47">
        <f t="shared" si="0"/>
        <v>0</v>
      </c>
      <c r="AC61" s="44">
        <f t="shared" si="1"/>
        <v>0</v>
      </c>
      <c r="AD61" s="44">
        <f t="shared" si="2"/>
        <v>0</v>
      </c>
    </row>
    <row r="62" spans="1:30" x14ac:dyDescent="0.3">
      <c r="A62" s="37">
        <v>46</v>
      </c>
      <c r="B62" s="39" t="s">
        <v>57</v>
      </c>
      <c r="C62" s="37" t="s">
        <v>1</v>
      </c>
      <c r="D62" s="44"/>
      <c r="E62" s="44"/>
      <c r="F62" s="271">
        <v>1E-3</v>
      </c>
      <c r="G62" s="271"/>
      <c r="H62" s="44"/>
      <c r="I62" s="44"/>
      <c r="J62" s="270"/>
      <c r="K62" s="270"/>
      <c r="L62" s="44"/>
      <c r="M62" s="44"/>
      <c r="N62" s="44"/>
      <c r="O62" s="44"/>
      <c r="P62" s="44"/>
      <c r="Q62" s="44"/>
      <c r="R62" s="270"/>
      <c r="S62" s="270"/>
      <c r="T62" s="270"/>
      <c r="U62" s="270"/>
      <c r="V62" s="44"/>
      <c r="W62" s="44"/>
      <c r="X62" s="270"/>
      <c r="Y62" s="270"/>
      <c r="Z62" s="270"/>
      <c r="AA62" s="270"/>
      <c r="AB62" s="47">
        <f t="shared" si="0"/>
        <v>0</v>
      </c>
      <c r="AC62" s="44">
        <f t="shared" si="1"/>
        <v>0</v>
      </c>
      <c r="AD62" s="44">
        <f t="shared" si="2"/>
        <v>0</v>
      </c>
    </row>
    <row r="63" spans="1:30" hidden="1" x14ac:dyDescent="0.3">
      <c r="A63" s="37">
        <v>47</v>
      </c>
      <c r="B63" s="39" t="s">
        <v>100</v>
      </c>
      <c r="C63" s="37" t="s">
        <v>1</v>
      </c>
      <c r="D63" s="44"/>
      <c r="E63" s="44"/>
      <c r="F63" s="270"/>
      <c r="G63" s="270"/>
      <c r="H63" s="44"/>
      <c r="I63" s="44"/>
      <c r="J63" s="270"/>
      <c r="K63" s="270"/>
      <c r="L63" s="44"/>
      <c r="M63" s="44"/>
      <c r="N63" s="44"/>
      <c r="O63" s="44"/>
      <c r="P63" s="44"/>
      <c r="Q63" s="44"/>
      <c r="R63" s="270"/>
      <c r="S63" s="270"/>
      <c r="T63" s="270"/>
      <c r="U63" s="270"/>
      <c r="V63" s="44"/>
      <c r="W63" s="44"/>
      <c r="X63" s="270"/>
      <c r="Y63" s="270"/>
      <c r="Z63" s="270"/>
      <c r="AA63" s="270"/>
      <c r="AB63" s="47">
        <f t="shared" si="0"/>
        <v>0</v>
      </c>
      <c r="AC63" s="44">
        <f t="shared" si="1"/>
        <v>0</v>
      </c>
      <c r="AD63" s="44">
        <f t="shared" si="2"/>
        <v>0</v>
      </c>
    </row>
    <row r="64" spans="1:30" hidden="1" x14ac:dyDescent="0.3">
      <c r="A64" s="37">
        <v>48</v>
      </c>
      <c r="B64" s="39" t="s">
        <v>14</v>
      </c>
      <c r="C64" s="37" t="s">
        <v>1</v>
      </c>
      <c r="D64" s="44"/>
      <c r="E64" s="44"/>
      <c r="F64" s="270"/>
      <c r="G64" s="270"/>
      <c r="H64" s="44"/>
      <c r="I64" s="44"/>
      <c r="J64" s="270"/>
      <c r="K64" s="270"/>
      <c r="L64" s="44"/>
      <c r="M64" s="44"/>
      <c r="N64" s="44"/>
      <c r="O64" s="44"/>
      <c r="P64" s="44"/>
      <c r="Q64" s="44"/>
      <c r="R64" s="270"/>
      <c r="S64" s="270"/>
      <c r="T64" s="270"/>
      <c r="U64" s="270"/>
      <c r="V64" s="44"/>
      <c r="W64" s="44"/>
      <c r="X64" s="270"/>
      <c r="Y64" s="270"/>
      <c r="Z64" s="270"/>
      <c r="AA64" s="270"/>
      <c r="AB64" s="47">
        <f t="shared" si="0"/>
        <v>0</v>
      </c>
      <c r="AC64" s="44">
        <f t="shared" si="1"/>
        <v>0</v>
      </c>
      <c r="AD64" s="44">
        <f t="shared" si="2"/>
        <v>0</v>
      </c>
    </row>
    <row r="65" spans="1:30" hidden="1" x14ac:dyDescent="0.3">
      <c r="A65" s="37">
        <v>49</v>
      </c>
      <c r="B65" s="39" t="s">
        <v>19</v>
      </c>
      <c r="C65" s="37" t="s">
        <v>1</v>
      </c>
      <c r="D65" s="44"/>
      <c r="E65" s="44"/>
      <c r="F65" s="270"/>
      <c r="G65" s="270"/>
      <c r="H65" s="44"/>
      <c r="I65" s="44"/>
      <c r="J65" s="270"/>
      <c r="K65" s="270"/>
      <c r="L65" s="44"/>
      <c r="M65" s="44"/>
      <c r="N65" s="44"/>
      <c r="O65" s="44"/>
      <c r="P65" s="44"/>
      <c r="Q65" s="44"/>
      <c r="R65" s="270"/>
      <c r="S65" s="270"/>
      <c r="T65" s="270"/>
      <c r="U65" s="270"/>
      <c r="V65" s="44"/>
      <c r="W65" s="44"/>
      <c r="X65" s="270"/>
      <c r="Y65" s="270"/>
      <c r="Z65" s="270"/>
      <c r="AA65" s="270"/>
      <c r="AB65" s="47">
        <f t="shared" si="0"/>
        <v>0</v>
      </c>
      <c r="AC65" s="44">
        <f t="shared" si="1"/>
        <v>0</v>
      </c>
      <c r="AD65" s="44">
        <f t="shared" si="2"/>
        <v>0</v>
      </c>
    </row>
    <row r="66" spans="1:30" hidden="1" x14ac:dyDescent="0.3">
      <c r="A66" s="37">
        <v>50</v>
      </c>
      <c r="B66" s="39" t="s">
        <v>23</v>
      </c>
      <c r="C66" s="37" t="s">
        <v>1</v>
      </c>
      <c r="D66" s="44"/>
      <c r="E66" s="44"/>
      <c r="F66" s="270"/>
      <c r="G66" s="270"/>
      <c r="H66" s="44"/>
      <c r="I66" s="44"/>
      <c r="J66" s="270"/>
      <c r="K66" s="270"/>
      <c r="L66" s="44"/>
      <c r="M66" s="44"/>
      <c r="N66" s="44"/>
      <c r="O66" s="44"/>
      <c r="P66" s="44"/>
      <c r="Q66" s="44"/>
      <c r="R66" s="270"/>
      <c r="S66" s="270"/>
      <c r="T66" s="270"/>
      <c r="U66" s="270"/>
      <c r="V66" s="44"/>
      <c r="W66" s="44"/>
      <c r="X66" s="270"/>
      <c r="Y66" s="270"/>
      <c r="Z66" s="270"/>
      <c r="AA66" s="270"/>
      <c r="AB66" s="47">
        <f t="shared" si="0"/>
        <v>0</v>
      </c>
      <c r="AC66" s="44">
        <f t="shared" si="1"/>
        <v>0</v>
      </c>
      <c r="AD66" s="44">
        <f t="shared" si="2"/>
        <v>0</v>
      </c>
    </row>
    <row r="67" spans="1:30" hidden="1" x14ac:dyDescent="0.3">
      <c r="B67" s="38" t="s">
        <v>76</v>
      </c>
      <c r="D67" s="44"/>
      <c r="E67" s="44"/>
      <c r="F67" s="270"/>
      <c r="G67" s="270"/>
      <c r="H67" s="44"/>
      <c r="I67" s="44"/>
      <c r="J67" s="270"/>
      <c r="K67" s="270"/>
      <c r="L67" s="44"/>
      <c r="M67" s="44"/>
      <c r="N67" s="44"/>
      <c r="O67" s="44"/>
      <c r="P67" s="44"/>
      <c r="Q67" s="44"/>
      <c r="R67" s="270"/>
      <c r="S67" s="270"/>
      <c r="T67" s="270"/>
      <c r="U67" s="270"/>
      <c r="V67" s="44"/>
      <c r="W67" s="44"/>
      <c r="X67" s="270"/>
      <c r="Y67" s="270"/>
      <c r="Z67" s="270"/>
      <c r="AA67" s="270"/>
      <c r="AB67" s="47">
        <f t="shared" si="0"/>
        <v>0</v>
      </c>
      <c r="AC67" s="44">
        <f t="shared" si="1"/>
        <v>0</v>
      </c>
      <c r="AD67" s="44">
        <f t="shared" si="2"/>
        <v>0</v>
      </c>
    </row>
    <row r="68" spans="1:30" hidden="1" x14ac:dyDescent="0.3">
      <c r="A68" s="37">
        <v>51</v>
      </c>
      <c r="B68" s="39" t="s">
        <v>2</v>
      </c>
      <c r="C68" s="37" t="s">
        <v>1</v>
      </c>
      <c r="D68" s="44"/>
      <c r="E68" s="44"/>
      <c r="F68" s="270"/>
      <c r="G68" s="270"/>
      <c r="H68" s="44"/>
      <c r="I68" s="44"/>
      <c r="J68" s="270"/>
      <c r="K68" s="270"/>
      <c r="L68" s="44"/>
      <c r="M68" s="44"/>
      <c r="N68" s="44"/>
      <c r="O68" s="44"/>
      <c r="P68" s="44"/>
      <c r="Q68" s="44"/>
      <c r="R68" s="270"/>
      <c r="S68" s="270"/>
      <c r="T68" s="270"/>
      <c r="U68" s="270"/>
      <c r="V68" s="44"/>
      <c r="W68" s="44"/>
      <c r="X68" s="270"/>
      <c r="Y68" s="270"/>
      <c r="Z68" s="270"/>
      <c r="AA68" s="270"/>
      <c r="AB68" s="47">
        <f t="shared" si="0"/>
        <v>0</v>
      </c>
      <c r="AC68" s="44">
        <f t="shared" si="1"/>
        <v>0</v>
      </c>
      <c r="AD68" s="44">
        <f t="shared" si="2"/>
        <v>0</v>
      </c>
    </row>
    <row r="69" spans="1:30" x14ac:dyDescent="0.3">
      <c r="A69" s="37">
        <v>52</v>
      </c>
      <c r="B69" s="39" t="s">
        <v>4</v>
      </c>
      <c r="C69" s="37" t="s">
        <v>1</v>
      </c>
      <c r="D69" s="44"/>
      <c r="E69" s="44"/>
      <c r="F69" s="270"/>
      <c r="G69" s="270"/>
      <c r="H69" s="44"/>
      <c r="I69" s="44"/>
      <c r="J69" s="271">
        <v>0.2</v>
      </c>
      <c r="K69" s="271"/>
      <c r="L69" s="44"/>
      <c r="M69" s="44"/>
      <c r="N69" s="44"/>
      <c r="O69" s="44"/>
      <c r="P69" s="44"/>
      <c r="Q69" s="44"/>
      <c r="R69" s="270"/>
      <c r="S69" s="270"/>
      <c r="T69" s="270"/>
      <c r="U69" s="270"/>
      <c r="V69" s="44"/>
      <c r="W69" s="44"/>
      <c r="X69" s="270"/>
      <c r="Y69" s="270"/>
      <c r="Z69" s="270"/>
      <c r="AA69" s="270"/>
      <c r="AB69" s="47">
        <f t="shared" si="0"/>
        <v>0</v>
      </c>
      <c r="AC69" s="44">
        <f t="shared" si="1"/>
        <v>0</v>
      </c>
      <c r="AD69" s="44">
        <f t="shared" si="2"/>
        <v>0</v>
      </c>
    </row>
    <row r="70" spans="1:30" hidden="1" x14ac:dyDescent="0.3">
      <c r="A70" s="37">
        <v>53</v>
      </c>
      <c r="B70" s="39" t="s">
        <v>11</v>
      </c>
      <c r="C70" s="37" t="s">
        <v>1</v>
      </c>
      <c r="D70" s="44"/>
      <c r="E70" s="44"/>
      <c r="F70" s="270"/>
      <c r="G70" s="270"/>
      <c r="H70" s="44"/>
      <c r="I70" s="44"/>
      <c r="J70" s="270"/>
      <c r="K70" s="270"/>
      <c r="L70" s="44"/>
      <c r="M70" s="44"/>
      <c r="N70" s="44"/>
      <c r="O70" s="44"/>
      <c r="P70" s="44"/>
      <c r="Q70" s="44"/>
      <c r="R70" s="270"/>
      <c r="S70" s="270"/>
      <c r="T70" s="270"/>
      <c r="U70" s="270"/>
      <c r="V70" s="44"/>
      <c r="W70" s="44"/>
      <c r="X70" s="270"/>
      <c r="Y70" s="270"/>
      <c r="Z70" s="270"/>
      <c r="AA70" s="270"/>
      <c r="AB70" s="47">
        <f t="shared" si="0"/>
        <v>0</v>
      </c>
      <c r="AC70" s="44">
        <f t="shared" si="1"/>
        <v>0</v>
      </c>
      <c r="AD70" s="44">
        <f t="shared" si="2"/>
        <v>0</v>
      </c>
    </row>
    <row r="71" spans="1:30" hidden="1" x14ac:dyDescent="0.3">
      <c r="A71" s="37">
        <v>54</v>
      </c>
      <c r="B71" s="39" t="s">
        <v>27</v>
      </c>
      <c r="C71" s="37" t="s">
        <v>1</v>
      </c>
      <c r="D71" s="44"/>
      <c r="E71" s="44"/>
      <c r="F71" s="270"/>
      <c r="G71" s="270"/>
      <c r="H71" s="44"/>
      <c r="I71" s="44"/>
      <c r="J71" s="270"/>
      <c r="K71" s="270"/>
      <c r="L71" s="44"/>
      <c r="M71" s="44"/>
      <c r="N71" s="44"/>
      <c r="O71" s="44"/>
      <c r="P71" s="44"/>
      <c r="Q71" s="44"/>
      <c r="R71" s="270"/>
      <c r="S71" s="270"/>
      <c r="T71" s="270"/>
      <c r="U71" s="270"/>
      <c r="V71" s="44"/>
      <c r="W71" s="44"/>
      <c r="X71" s="270"/>
      <c r="Y71" s="270"/>
      <c r="Z71" s="270"/>
      <c r="AA71" s="270"/>
      <c r="AB71" s="47">
        <f t="shared" si="0"/>
        <v>0</v>
      </c>
      <c r="AC71" s="44">
        <f t="shared" si="1"/>
        <v>0</v>
      </c>
      <c r="AD71" s="44">
        <f t="shared" si="2"/>
        <v>0</v>
      </c>
    </row>
    <row r="72" spans="1:30" hidden="1" x14ac:dyDescent="0.3">
      <c r="A72" s="37">
        <v>55</v>
      </c>
      <c r="B72" s="39" t="s">
        <v>59</v>
      </c>
      <c r="C72" s="37" t="s">
        <v>1</v>
      </c>
      <c r="D72" s="44"/>
      <c r="E72" s="44"/>
      <c r="F72" s="270"/>
      <c r="G72" s="270"/>
      <c r="H72" s="44"/>
      <c r="I72" s="44"/>
      <c r="J72" s="270"/>
      <c r="K72" s="270"/>
      <c r="L72" s="44"/>
      <c r="M72" s="44"/>
      <c r="N72" s="44"/>
      <c r="O72" s="44"/>
      <c r="P72" s="44"/>
      <c r="Q72" s="44"/>
      <c r="R72" s="270"/>
      <c r="S72" s="270"/>
      <c r="T72" s="270"/>
      <c r="U72" s="270"/>
      <c r="V72" s="44"/>
      <c r="W72" s="44"/>
      <c r="X72" s="270"/>
      <c r="Y72" s="270"/>
      <c r="Z72" s="270"/>
      <c r="AA72" s="270"/>
      <c r="AB72" s="47">
        <f t="shared" si="0"/>
        <v>0</v>
      </c>
      <c r="AC72" s="44">
        <f t="shared" si="1"/>
        <v>0</v>
      </c>
      <c r="AD72" s="44">
        <f t="shared" si="2"/>
        <v>0</v>
      </c>
    </row>
    <row r="73" spans="1:30" hidden="1" x14ac:dyDescent="0.3">
      <c r="A73" s="37">
        <v>56</v>
      </c>
      <c r="B73" s="39" t="s">
        <v>99</v>
      </c>
      <c r="D73" s="44"/>
      <c r="E73" s="44"/>
      <c r="F73" s="270"/>
      <c r="G73" s="270"/>
      <c r="H73" s="44"/>
      <c r="I73" s="44"/>
      <c r="J73" s="270"/>
      <c r="K73" s="270"/>
      <c r="L73" s="44"/>
      <c r="M73" s="44"/>
      <c r="N73" s="44"/>
      <c r="O73" s="44"/>
      <c r="P73" s="44"/>
      <c r="Q73" s="44"/>
      <c r="R73" s="270"/>
      <c r="S73" s="270"/>
      <c r="T73" s="270"/>
      <c r="U73" s="270"/>
      <c r="V73" s="44"/>
      <c r="W73" s="44"/>
      <c r="X73" s="270"/>
      <c r="Y73" s="270"/>
      <c r="Z73" s="270"/>
      <c r="AA73" s="270"/>
      <c r="AB73" s="47">
        <f t="shared" ref="AB73:AB109" si="3">(D73+F73+H73+J73+L73+N73+P73+T73+V73+X73+Z73)*AB$5</f>
        <v>0</v>
      </c>
      <c r="AC73" s="44">
        <f t="shared" ref="AC73:AC109" si="4">(Z73+X73+W73+T73+Q73+O73+M73+J73+I73+F73+E73)*$AC$5</f>
        <v>0</v>
      </c>
      <c r="AD73" s="44">
        <f t="shared" ref="AD73:AD110" si="5">AB73+AC73</f>
        <v>0</v>
      </c>
    </row>
    <row r="74" spans="1:30" hidden="1" x14ac:dyDescent="0.3">
      <c r="B74" s="38" t="s">
        <v>225</v>
      </c>
      <c r="D74" s="44"/>
      <c r="E74" s="44"/>
      <c r="F74" s="270"/>
      <c r="G74" s="270"/>
      <c r="H74" s="44"/>
      <c r="I74" s="44"/>
      <c r="J74" s="270"/>
      <c r="K74" s="270"/>
      <c r="L74" s="44"/>
      <c r="M74" s="44"/>
      <c r="N74" s="44"/>
      <c r="O74" s="44"/>
      <c r="P74" s="44"/>
      <c r="Q74" s="44"/>
      <c r="R74" s="270"/>
      <c r="S74" s="270"/>
      <c r="T74" s="270"/>
      <c r="U74" s="270"/>
      <c r="V74" s="44"/>
      <c r="W74" s="44"/>
      <c r="X74" s="270"/>
      <c r="Y74" s="270"/>
      <c r="Z74" s="270"/>
      <c r="AA74" s="270"/>
      <c r="AB74" s="47">
        <f t="shared" si="3"/>
        <v>0</v>
      </c>
      <c r="AC74" s="44">
        <f t="shared" si="4"/>
        <v>0</v>
      </c>
      <c r="AD74" s="44">
        <f t="shared" si="5"/>
        <v>0</v>
      </c>
    </row>
    <row r="75" spans="1:30" hidden="1" x14ac:dyDescent="0.3">
      <c r="A75" s="37">
        <v>57</v>
      </c>
      <c r="B75" s="39" t="s">
        <v>3</v>
      </c>
      <c r="C75" s="37" t="s">
        <v>1</v>
      </c>
      <c r="D75" s="47"/>
      <c r="E75" s="48"/>
      <c r="F75" s="274"/>
      <c r="G75" s="275"/>
      <c r="H75" s="47"/>
      <c r="I75" s="48"/>
      <c r="J75" s="274"/>
      <c r="K75" s="275"/>
      <c r="L75" s="47"/>
      <c r="M75" s="48"/>
      <c r="N75" s="47"/>
      <c r="O75" s="48"/>
      <c r="P75" s="47"/>
      <c r="Q75" s="48"/>
      <c r="R75" s="270"/>
      <c r="S75" s="270"/>
      <c r="T75" s="270"/>
      <c r="U75" s="270"/>
      <c r="V75" s="44"/>
      <c r="W75" s="44"/>
      <c r="X75" s="270"/>
      <c r="Y75" s="270"/>
      <c r="Z75" s="270"/>
      <c r="AA75" s="270"/>
      <c r="AB75" s="47">
        <f t="shared" si="3"/>
        <v>0</v>
      </c>
      <c r="AC75" s="44">
        <f t="shared" si="4"/>
        <v>0</v>
      </c>
      <c r="AD75" s="44">
        <f t="shared" si="5"/>
        <v>0</v>
      </c>
    </row>
    <row r="76" spans="1:30" hidden="1" x14ac:dyDescent="0.3">
      <c r="A76" s="37">
        <v>58</v>
      </c>
      <c r="B76" s="39" t="s">
        <v>277</v>
      </c>
      <c r="C76" s="37" t="s">
        <v>1</v>
      </c>
      <c r="D76" s="44"/>
      <c r="E76" s="44"/>
      <c r="F76" s="270"/>
      <c r="G76" s="270"/>
      <c r="H76" s="44"/>
      <c r="I76" s="44"/>
      <c r="J76" s="270"/>
      <c r="K76" s="270"/>
      <c r="L76" s="44"/>
      <c r="M76" s="44"/>
      <c r="N76" s="44"/>
      <c r="O76" s="44"/>
      <c r="P76" s="44"/>
      <c r="Q76" s="44"/>
      <c r="R76" s="270"/>
      <c r="S76" s="270"/>
      <c r="T76" s="270"/>
      <c r="U76" s="270"/>
      <c r="V76" s="44"/>
      <c r="W76" s="44"/>
      <c r="X76" s="270"/>
      <c r="Y76" s="270"/>
      <c r="Z76" s="270"/>
      <c r="AA76" s="270"/>
      <c r="AB76" s="47">
        <f t="shared" si="3"/>
        <v>0</v>
      </c>
      <c r="AC76" s="44">
        <f t="shared" si="4"/>
        <v>0</v>
      </c>
      <c r="AD76" s="44">
        <f t="shared" si="5"/>
        <v>0</v>
      </c>
    </row>
    <row r="77" spans="1:30" x14ac:dyDescent="0.3">
      <c r="A77" s="37">
        <v>59</v>
      </c>
      <c r="B77" s="39" t="s">
        <v>13</v>
      </c>
      <c r="C77" s="37" t="s">
        <v>1</v>
      </c>
      <c r="D77" s="44"/>
      <c r="E77" s="44"/>
      <c r="F77" s="270"/>
      <c r="G77" s="270"/>
      <c r="H77" s="44"/>
      <c r="I77" s="44"/>
      <c r="J77" s="270"/>
      <c r="K77" s="270"/>
      <c r="L77" s="44"/>
      <c r="M77" s="44"/>
      <c r="N77" s="44"/>
      <c r="O77" s="44"/>
      <c r="P77" s="44"/>
      <c r="Q77" s="44"/>
      <c r="R77" s="270"/>
      <c r="S77" s="270"/>
      <c r="T77" s="271">
        <v>0.01</v>
      </c>
      <c r="U77" s="271"/>
      <c r="V77" s="44"/>
      <c r="W77" s="44"/>
      <c r="X77" s="270"/>
      <c r="Y77" s="270"/>
      <c r="Z77" s="270"/>
      <c r="AA77" s="270"/>
      <c r="AB77" s="47">
        <f t="shared" si="3"/>
        <v>0</v>
      </c>
      <c r="AC77" s="44">
        <f t="shared" si="4"/>
        <v>0</v>
      </c>
      <c r="AD77" s="44">
        <f t="shared" si="5"/>
        <v>0</v>
      </c>
    </row>
    <row r="78" spans="1:30" x14ac:dyDescent="0.3">
      <c r="A78" s="37">
        <v>60</v>
      </c>
      <c r="B78" s="39" t="s">
        <v>88</v>
      </c>
      <c r="C78" s="37" t="s">
        <v>1</v>
      </c>
      <c r="D78" s="44"/>
      <c r="E78" s="44"/>
      <c r="F78" s="270"/>
      <c r="G78" s="270"/>
      <c r="H78" s="44"/>
      <c r="I78" s="44"/>
      <c r="J78" s="276"/>
      <c r="K78" s="276"/>
      <c r="L78" s="44"/>
      <c r="M78" s="44"/>
      <c r="N78" s="44"/>
      <c r="O78" s="44"/>
      <c r="P78" s="44"/>
      <c r="Q78" s="44"/>
      <c r="R78" s="270"/>
      <c r="S78" s="270"/>
      <c r="T78" s="271">
        <v>0.01</v>
      </c>
      <c r="U78" s="271"/>
      <c r="V78" s="44"/>
      <c r="W78" s="44"/>
      <c r="X78" s="270"/>
      <c r="Y78" s="270"/>
      <c r="Z78" s="270"/>
      <c r="AA78" s="270"/>
      <c r="AB78" s="47">
        <f t="shared" si="3"/>
        <v>0</v>
      </c>
      <c r="AC78" s="44">
        <f t="shared" si="4"/>
        <v>0</v>
      </c>
      <c r="AD78" s="44">
        <f t="shared" si="5"/>
        <v>0</v>
      </c>
    </row>
    <row r="79" spans="1:30" hidden="1" x14ac:dyDescent="0.3">
      <c r="A79" s="37">
        <v>61</v>
      </c>
      <c r="B79" s="39" t="s">
        <v>55</v>
      </c>
      <c r="C79" s="37" t="s">
        <v>1</v>
      </c>
      <c r="D79" s="44"/>
      <c r="E79" s="44"/>
      <c r="F79" s="270"/>
      <c r="G79" s="270"/>
      <c r="H79" s="44"/>
      <c r="I79" s="44"/>
      <c r="J79" s="270"/>
      <c r="K79" s="270"/>
      <c r="L79" s="44"/>
      <c r="M79" s="44"/>
      <c r="N79" s="44"/>
      <c r="O79" s="44"/>
      <c r="P79" s="44"/>
      <c r="Q79" s="44"/>
      <c r="R79" s="270"/>
      <c r="S79" s="270"/>
      <c r="T79" s="270"/>
      <c r="U79" s="270"/>
      <c r="V79" s="44"/>
      <c r="W79" s="44"/>
      <c r="X79" s="270"/>
      <c r="Y79" s="270"/>
      <c r="Z79" s="270"/>
      <c r="AA79" s="270"/>
      <c r="AB79" s="47">
        <f t="shared" si="3"/>
        <v>0</v>
      </c>
      <c r="AC79" s="44">
        <f t="shared" si="4"/>
        <v>0</v>
      </c>
      <c r="AD79" s="44">
        <f t="shared" si="5"/>
        <v>0</v>
      </c>
    </row>
    <row r="80" spans="1:30" hidden="1" x14ac:dyDescent="0.3">
      <c r="A80" s="37">
        <v>62</v>
      </c>
      <c r="B80" s="39" t="s">
        <v>58</v>
      </c>
      <c r="C80" s="37" t="s">
        <v>1</v>
      </c>
      <c r="D80" s="44"/>
      <c r="E80" s="44"/>
      <c r="F80" s="270"/>
      <c r="G80" s="270"/>
      <c r="H80" s="44"/>
      <c r="I80" s="44"/>
      <c r="J80" s="270"/>
      <c r="K80" s="270"/>
      <c r="L80" s="44"/>
      <c r="M80" s="44"/>
      <c r="N80" s="44"/>
      <c r="O80" s="44"/>
      <c r="P80" s="44"/>
      <c r="Q80" s="44"/>
      <c r="R80" s="270"/>
      <c r="S80" s="270"/>
      <c r="T80" s="270"/>
      <c r="U80" s="270"/>
      <c r="V80" s="44"/>
      <c r="W80" s="44"/>
      <c r="X80" s="270"/>
      <c r="Y80" s="270"/>
      <c r="Z80" s="270"/>
      <c r="AA80" s="270"/>
      <c r="AB80" s="47">
        <f t="shared" si="3"/>
        <v>0</v>
      </c>
      <c r="AC80" s="44">
        <f t="shared" si="4"/>
        <v>0</v>
      </c>
      <c r="AD80" s="44">
        <f t="shared" si="5"/>
        <v>0</v>
      </c>
    </row>
    <row r="81" spans="1:30" hidden="1" x14ac:dyDescent="0.3">
      <c r="A81" s="37">
        <v>63</v>
      </c>
      <c r="B81" s="39" t="s">
        <v>246</v>
      </c>
      <c r="C81" s="37" t="s">
        <v>1</v>
      </c>
      <c r="D81" s="44"/>
      <c r="E81" s="44"/>
      <c r="F81" s="270"/>
      <c r="G81" s="270"/>
      <c r="H81" s="44"/>
      <c r="I81" s="44"/>
      <c r="J81" s="270"/>
      <c r="K81" s="270"/>
      <c r="L81" s="44"/>
      <c r="M81" s="44"/>
      <c r="N81" s="44"/>
      <c r="O81" s="44"/>
      <c r="P81" s="44"/>
      <c r="Q81" s="44"/>
      <c r="R81" s="270"/>
      <c r="S81" s="270"/>
      <c r="T81" s="270"/>
      <c r="U81" s="270"/>
      <c r="V81" s="44"/>
      <c r="W81" s="44"/>
      <c r="X81" s="270"/>
      <c r="Y81" s="270"/>
      <c r="Z81" s="270"/>
      <c r="AA81" s="270"/>
      <c r="AB81" s="47">
        <f t="shared" si="3"/>
        <v>0</v>
      </c>
      <c r="AC81" s="44">
        <f t="shared" si="4"/>
        <v>0</v>
      </c>
      <c r="AD81" s="44">
        <f t="shared" si="5"/>
        <v>0</v>
      </c>
    </row>
    <row r="82" spans="1:30" hidden="1" x14ac:dyDescent="0.3">
      <c r="A82" s="37">
        <v>64</v>
      </c>
      <c r="B82" s="39" t="s">
        <v>97</v>
      </c>
      <c r="C82" s="37" t="s">
        <v>1</v>
      </c>
      <c r="D82" s="44"/>
      <c r="E82" s="44"/>
      <c r="F82" s="270"/>
      <c r="G82" s="270"/>
      <c r="H82" s="44"/>
      <c r="I82" s="44"/>
      <c r="J82" s="270"/>
      <c r="K82" s="270"/>
      <c r="L82" s="44"/>
      <c r="M82" s="44"/>
      <c r="N82" s="44"/>
      <c r="O82" s="44"/>
      <c r="P82" s="44"/>
      <c r="Q82" s="44"/>
      <c r="R82" s="270"/>
      <c r="S82" s="270"/>
      <c r="T82" s="270"/>
      <c r="U82" s="270"/>
      <c r="V82" s="44"/>
      <c r="W82" s="44"/>
      <c r="X82" s="270"/>
      <c r="Y82" s="270"/>
      <c r="Z82" s="270"/>
      <c r="AA82" s="270"/>
      <c r="AB82" s="47">
        <f t="shared" si="3"/>
        <v>0</v>
      </c>
      <c r="AC82" s="44">
        <f t="shared" si="4"/>
        <v>0</v>
      </c>
      <c r="AD82" s="44">
        <f t="shared" si="5"/>
        <v>0</v>
      </c>
    </row>
    <row r="83" spans="1:30" hidden="1" x14ac:dyDescent="0.3">
      <c r="B83" s="38" t="s">
        <v>85</v>
      </c>
      <c r="D83" s="44"/>
      <c r="E83" s="44"/>
      <c r="F83" s="270"/>
      <c r="G83" s="270"/>
      <c r="H83" s="44"/>
      <c r="I83" s="44"/>
      <c r="J83" s="270"/>
      <c r="K83" s="270"/>
      <c r="L83" s="44"/>
      <c r="M83" s="44"/>
      <c r="N83" s="44"/>
      <c r="O83" s="44"/>
      <c r="P83" s="44"/>
      <c r="Q83" s="44"/>
      <c r="R83" s="270"/>
      <c r="S83" s="270"/>
      <c r="T83" s="270"/>
      <c r="U83" s="270"/>
      <c r="V83" s="44"/>
      <c r="W83" s="44"/>
      <c r="X83" s="270"/>
      <c r="Y83" s="270"/>
      <c r="Z83" s="270"/>
      <c r="AA83" s="270"/>
      <c r="AB83" s="47">
        <f t="shared" si="3"/>
        <v>0</v>
      </c>
      <c r="AC83" s="44">
        <f t="shared" si="4"/>
        <v>0</v>
      </c>
      <c r="AD83" s="44">
        <f t="shared" si="5"/>
        <v>0</v>
      </c>
    </row>
    <row r="84" spans="1:30" hidden="1" x14ac:dyDescent="0.3">
      <c r="A84" s="37">
        <v>65</v>
      </c>
      <c r="B84" s="39" t="s">
        <v>101</v>
      </c>
      <c r="C84" s="37" t="s">
        <v>1</v>
      </c>
      <c r="D84" s="44"/>
      <c r="E84" s="44"/>
      <c r="F84" s="270"/>
      <c r="G84" s="270"/>
      <c r="H84" s="44"/>
      <c r="I84" s="44"/>
      <c r="J84" s="270"/>
      <c r="K84" s="270"/>
      <c r="L84" s="44"/>
      <c r="M84" s="44"/>
      <c r="N84" s="44"/>
      <c r="O84" s="44"/>
      <c r="P84" s="44"/>
      <c r="Q84" s="44"/>
      <c r="R84" s="270"/>
      <c r="S84" s="270"/>
      <c r="T84" s="270"/>
      <c r="U84" s="270"/>
      <c r="V84" s="44"/>
      <c r="W84" s="44"/>
      <c r="X84" s="270"/>
      <c r="Y84" s="270"/>
      <c r="Z84" s="270"/>
      <c r="AA84" s="270"/>
      <c r="AB84" s="47">
        <f t="shared" si="3"/>
        <v>0</v>
      </c>
      <c r="AC84" s="44">
        <f t="shared" si="4"/>
        <v>0</v>
      </c>
      <c r="AD84" s="44">
        <f t="shared" si="5"/>
        <v>0</v>
      </c>
    </row>
    <row r="85" spans="1:30" hidden="1" x14ac:dyDescent="0.3">
      <c r="A85" s="37">
        <v>66</v>
      </c>
      <c r="B85" s="39" t="s">
        <v>90</v>
      </c>
      <c r="C85" s="37" t="s">
        <v>1</v>
      </c>
      <c r="D85" s="44"/>
      <c r="E85" s="44"/>
      <c r="F85" s="270"/>
      <c r="G85" s="270"/>
      <c r="H85" s="44"/>
      <c r="I85" s="44"/>
      <c r="J85" s="270"/>
      <c r="K85" s="270"/>
      <c r="L85" s="44"/>
      <c r="M85" s="44"/>
      <c r="N85" s="44"/>
      <c r="O85" s="44"/>
      <c r="P85" s="44"/>
      <c r="Q85" s="44"/>
      <c r="R85" s="270"/>
      <c r="S85" s="270"/>
      <c r="T85" s="270"/>
      <c r="U85" s="270"/>
      <c r="V85" s="44"/>
      <c r="W85" s="44"/>
      <c r="X85" s="270"/>
      <c r="Y85" s="270"/>
      <c r="Z85" s="270"/>
      <c r="AA85" s="270"/>
      <c r="AB85" s="47">
        <f t="shared" si="3"/>
        <v>0</v>
      </c>
      <c r="AC85" s="44">
        <f t="shared" si="4"/>
        <v>0</v>
      </c>
      <c r="AD85" s="44">
        <f t="shared" si="5"/>
        <v>0</v>
      </c>
    </row>
    <row r="86" spans="1:30" x14ac:dyDescent="0.3">
      <c r="A86" s="37">
        <v>67</v>
      </c>
      <c r="B86" s="39" t="s">
        <v>15</v>
      </c>
      <c r="C86" s="37" t="s">
        <v>1</v>
      </c>
      <c r="D86" s="44"/>
      <c r="E86" s="44"/>
      <c r="F86" s="270"/>
      <c r="G86" s="270"/>
      <c r="H86" s="44"/>
      <c r="I86" s="44"/>
      <c r="J86" s="270"/>
      <c r="K86" s="270"/>
      <c r="L86" s="44"/>
      <c r="M86" s="44"/>
      <c r="N86" s="174">
        <v>0.05</v>
      </c>
      <c r="O86" s="46">
        <v>6.25E-2</v>
      </c>
      <c r="P86" s="44"/>
      <c r="Q86" s="44"/>
      <c r="R86" s="270"/>
      <c r="S86" s="270"/>
      <c r="T86" s="270"/>
      <c r="U86" s="270"/>
      <c r="V86" s="44"/>
      <c r="W86" s="44"/>
      <c r="X86" s="270"/>
      <c r="Y86" s="270"/>
      <c r="Z86" s="270"/>
      <c r="AA86" s="270"/>
      <c r="AB86" s="47">
        <f t="shared" si="3"/>
        <v>0</v>
      </c>
      <c r="AC86" s="44">
        <f t="shared" si="4"/>
        <v>0</v>
      </c>
      <c r="AD86" s="44">
        <f t="shared" si="5"/>
        <v>0</v>
      </c>
    </row>
    <row r="87" spans="1:30" hidden="1" x14ac:dyDescent="0.3">
      <c r="A87" s="37">
        <v>68</v>
      </c>
      <c r="B87" s="39" t="s">
        <v>93</v>
      </c>
      <c r="C87" s="37" t="s">
        <v>1</v>
      </c>
      <c r="D87" s="44"/>
      <c r="E87" s="44"/>
      <c r="F87" s="270"/>
      <c r="G87" s="270"/>
      <c r="H87" s="44"/>
      <c r="I87" s="44"/>
      <c r="J87" s="270"/>
      <c r="K87" s="270"/>
      <c r="L87" s="44"/>
      <c r="M87" s="44"/>
      <c r="N87" s="174"/>
      <c r="O87" s="44"/>
      <c r="P87" s="44"/>
      <c r="Q87" s="44"/>
      <c r="R87" s="270"/>
      <c r="S87" s="270"/>
      <c r="T87" s="270"/>
      <c r="U87" s="270"/>
      <c r="V87" s="44"/>
      <c r="W87" s="44"/>
      <c r="X87" s="270"/>
      <c r="Y87" s="270"/>
      <c r="Z87" s="270"/>
      <c r="AA87" s="270"/>
      <c r="AB87" s="47">
        <f t="shared" si="3"/>
        <v>0</v>
      </c>
      <c r="AC87" s="44">
        <f t="shared" si="4"/>
        <v>0</v>
      </c>
      <c r="AD87" s="44">
        <f t="shared" si="5"/>
        <v>0</v>
      </c>
    </row>
    <row r="88" spans="1:30" x14ac:dyDescent="0.3">
      <c r="A88" s="37">
        <v>69</v>
      </c>
      <c r="B88" s="39" t="s">
        <v>16</v>
      </c>
      <c r="C88" s="37" t="s">
        <v>1</v>
      </c>
      <c r="D88" s="44"/>
      <c r="E88" s="44"/>
      <c r="F88" s="270"/>
      <c r="G88" s="270"/>
      <c r="H88" s="44"/>
      <c r="I88" s="44"/>
      <c r="J88" s="270"/>
      <c r="K88" s="270"/>
      <c r="L88" s="44"/>
      <c r="M88" s="44"/>
      <c r="N88" s="174">
        <v>3.2000000000000001E-2</v>
      </c>
      <c r="O88" s="46">
        <v>0.04</v>
      </c>
      <c r="P88" s="46">
        <v>0.21299999999999999</v>
      </c>
      <c r="Q88" s="174">
        <v>0.26600000000000001</v>
      </c>
      <c r="R88" s="270"/>
      <c r="S88" s="270"/>
      <c r="T88" s="270"/>
      <c r="U88" s="270"/>
      <c r="V88" s="44"/>
      <c r="W88" s="44"/>
      <c r="X88" s="270"/>
      <c r="Y88" s="270"/>
      <c r="Z88" s="270"/>
      <c r="AA88" s="270"/>
      <c r="AB88" s="47">
        <f t="shared" si="3"/>
        <v>0</v>
      </c>
      <c r="AC88" s="44">
        <f t="shared" si="4"/>
        <v>0</v>
      </c>
      <c r="AD88" s="44">
        <f t="shared" si="5"/>
        <v>0</v>
      </c>
    </row>
    <row r="89" spans="1:30" x14ac:dyDescent="0.3">
      <c r="A89" s="37">
        <v>70</v>
      </c>
      <c r="B89" s="39" t="s">
        <v>28</v>
      </c>
      <c r="C89" s="37" t="s">
        <v>1</v>
      </c>
      <c r="D89" s="44"/>
      <c r="E89" s="44"/>
      <c r="F89" s="270"/>
      <c r="G89" s="270"/>
      <c r="H89" s="44"/>
      <c r="I89" s="44"/>
      <c r="J89" s="270"/>
      <c r="K89" s="270"/>
      <c r="L89" s="44"/>
      <c r="M89" s="44"/>
      <c r="N89" s="174">
        <v>1.21E-2</v>
      </c>
      <c r="O89" s="46">
        <v>1.43E-2</v>
      </c>
      <c r="P89" s="46">
        <v>1.9199999999999998E-2</v>
      </c>
      <c r="Q89" s="174">
        <v>2.4E-2</v>
      </c>
      <c r="R89" s="270"/>
      <c r="S89" s="270"/>
      <c r="T89" s="270"/>
      <c r="U89" s="270"/>
      <c r="V89" s="44"/>
      <c r="W89" s="44"/>
      <c r="X89" s="270"/>
      <c r="Y89" s="270"/>
      <c r="Z89" s="270"/>
      <c r="AA89" s="270"/>
      <c r="AB89" s="47">
        <f t="shared" si="3"/>
        <v>0</v>
      </c>
      <c r="AC89" s="44">
        <f t="shared" si="4"/>
        <v>0</v>
      </c>
      <c r="AD89" s="44">
        <f t="shared" si="5"/>
        <v>0</v>
      </c>
    </row>
    <row r="90" spans="1:30" x14ac:dyDescent="0.3">
      <c r="A90" s="37">
        <v>71</v>
      </c>
      <c r="B90" s="39" t="s">
        <v>36</v>
      </c>
      <c r="C90" s="37" t="s">
        <v>1</v>
      </c>
      <c r="D90" s="44"/>
      <c r="E90" s="44"/>
      <c r="F90" s="270"/>
      <c r="G90" s="270"/>
      <c r="H90" s="44"/>
      <c r="I90" s="44"/>
      <c r="J90" s="270"/>
      <c r="K90" s="270"/>
      <c r="L90" s="44"/>
      <c r="M90" s="44"/>
      <c r="N90" s="174">
        <v>1.12E-2</v>
      </c>
      <c r="O90" s="46">
        <v>1.4E-2</v>
      </c>
      <c r="P90" s="176"/>
      <c r="Q90" s="44"/>
      <c r="R90" s="270"/>
      <c r="S90" s="270"/>
      <c r="T90" s="270"/>
      <c r="U90" s="270"/>
      <c r="V90" s="44"/>
      <c r="W90" s="44"/>
      <c r="X90" s="270"/>
      <c r="Y90" s="270"/>
      <c r="Z90" s="270"/>
      <c r="AA90" s="270"/>
      <c r="AB90" s="47">
        <f t="shared" si="3"/>
        <v>0</v>
      </c>
      <c r="AC90" s="44">
        <f t="shared" si="4"/>
        <v>0</v>
      </c>
      <c r="AD90" s="44">
        <f t="shared" si="5"/>
        <v>0</v>
      </c>
    </row>
    <row r="91" spans="1:30" hidden="1" x14ac:dyDescent="0.3">
      <c r="A91" s="37">
        <v>72</v>
      </c>
      <c r="B91" s="39" t="s">
        <v>38</v>
      </c>
      <c r="C91" s="37" t="s">
        <v>1</v>
      </c>
      <c r="D91" s="44"/>
      <c r="E91" s="44"/>
      <c r="F91" s="270"/>
      <c r="G91" s="270"/>
      <c r="H91" s="44"/>
      <c r="I91" s="44"/>
      <c r="J91" s="270"/>
      <c r="K91" s="270"/>
      <c r="L91" s="44"/>
      <c r="M91" s="44"/>
      <c r="N91" s="44"/>
      <c r="O91" s="44"/>
      <c r="P91" s="44"/>
      <c r="Q91" s="44"/>
      <c r="R91" s="270"/>
      <c r="S91" s="270"/>
      <c r="T91" s="270"/>
      <c r="U91" s="270"/>
      <c r="V91" s="44"/>
      <c r="W91" s="44"/>
      <c r="X91" s="270"/>
      <c r="Y91" s="270"/>
      <c r="Z91" s="270"/>
      <c r="AA91" s="270"/>
      <c r="AB91" s="47">
        <f t="shared" si="3"/>
        <v>0</v>
      </c>
      <c r="AC91" s="44">
        <f t="shared" si="4"/>
        <v>0</v>
      </c>
      <c r="AD91" s="44">
        <f t="shared" si="5"/>
        <v>0</v>
      </c>
    </row>
    <row r="92" spans="1:30" hidden="1" x14ac:dyDescent="0.3">
      <c r="A92" s="37">
        <v>73</v>
      </c>
      <c r="B92" s="39" t="s">
        <v>47</v>
      </c>
      <c r="C92" s="37" t="s">
        <v>1</v>
      </c>
      <c r="D92" s="44"/>
      <c r="E92" s="44"/>
      <c r="F92" s="270"/>
      <c r="G92" s="270"/>
      <c r="H92" s="44"/>
      <c r="I92" s="44"/>
      <c r="J92" s="270"/>
      <c r="K92" s="270"/>
      <c r="L92" s="44"/>
      <c r="M92" s="44"/>
      <c r="N92" s="44"/>
      <c r="O92" s="44"/>
      <c r="P92" s="44"/>
      <c r="Q92" s="44"/>
      <c r="R92" s="270"/>
      <c r="S92" s="270"/>
      <c r="T92" s="270"/>
      <c r="U92" s="270"/>
      <c r="V92" s="44"/>
      <c r="W92" s="44"/>
      <c r="X92" s="270"/>
      <c r="Y92" s="270"/>
      <c r="Z92" s="270"/>
      <c r="AA92" s="270"/>
      <c r="AB92" s="47">
        <f t="shared" si="3"/>
        <v>0</v>
      </c>
      <c r="AC92" s="44">
        <f t="shared" si="4"/>
        <v>0</v>
      </c>
      <c r="AD92" s="44">
        <f t="shared" si="5"/>
        <v>0</v>
      </c>
    </row>
    <row r="93" spans="1:30" x14ac:dyDescent="0.3">
      <c r="A93" s="37">
        <v>74</v>
      </c>
      <c r="B93" s="39" t="s">
        <v>54</v>
      </c>
      <c r="C93" s="37" t="s">
        <v>1</v>
      </c>
      <c r="D93" s="44"/>
      <c r="E93" s="44"/>
      <c r="F93" s="270"/>
      <c r="G93" s="270"/>
      <c r="H93" s="44"/>
      <c r="I93" s="44"/>
      <c r="J93" s="270"/>
      <c r="K93" s="270"/>
      <c r="L93" s="46">
        <v>6.1199999999999997E-2</v>
      </c>
      <c r="M93" s="46">
        <v>0.10199999999999999</v>
      </c>
      <c r="N93" s="44"/>
      <c r="O93" s="44"/>
      <c r="P93" s="44"/>
      <c r="Q93" s="44"/>
      <c r="R93" s="270"/>
      <c r="S93" s="270"/>
      <c r="T93" s="270"/>
      <c r="U93" s="270"/>
      <c r="V93" s="44"/>
      <c r="W93" s="44"/>
      <c r="X93" s="270"/>
      <c r="Y93" s="270"/>
      <c r="Z93" s="270"/>
      <c r="AA93" s="270"/>
      <c r="AB93" s="47">
        <f t="shared" si="3"/>
        <v>0</v>
      </c>
      <c r="AC93" s="44">
        <f t="shared" si="4"/>
        <v>0</v>
      </c>
      <c r="AD93" s="44">
        <f t="shared" si="5"/>
        <v>0</v>
      </c>
    </row>
    <row r="94" spans="1:30" hidden="1" x14ac:dyDescent="0.3">
      <c r="A94" s="37">
        <v>75</v>
      </c>
      <c r="B94" s="39" t="s">
        <v>245</v>
      </c>
      <c r="C94" s="37" t="s">
        <v>1</v>
      </c>
      <c r="D94" s="44"/>
      <c r="E94" s="44"/>
      <c r="F94" s="270"/>
      <c r="G94" s="270"/>
      <c r="H94" s="44"/>
      <c r="I94" s="44"/>
      <c r="J94" s="270"/>
      <c r="K94" s="270"/>
      <c r="L94" s="44"/>
      <c r="M94" s="44"/>
      <c r="N94" s="44"/>
      <c r="O94" s="44"/>
      <c r="P94" s="44"/>
      <c r="Q94" s="44"/>
      <c r="R94" s="270"/>
      <c r="S94" s="270"/>
      <c r="T94" s="270"/>
      <c r="U94" s="270"/>
      <c r="V94" s="44"/>
      <c r="W94" s="44"/>
      <c r="X94" s="270"/>
      <c r="Y94" s="270"/>
      <c r="Z94" s="270"/>
      <c r="AA94" s="270"/>
      <c r="AB94" s="47">
        <f t="shared" si="3"/>
        <v>0</v>
      </c>
      <c r="AC94" s="44">
        <f t="shared" si="4"/>
        <v>0</v>
      </c>
      <c r="AD94" s="44">
        <f t="shared" si="5"/>
        <v>0</v>
      </c>
    </row>
    <row r="95" spans="1:30" hidden="1" x14ac:dyDescent="0.3">
      <c r="A95" s="37">
        <v>76</v>
      </c>
      <c r="B95" s="39" t="s">
        <v>98</v>
      </c>
      <c r="C95" s="37" t="s">
        <v>1</v>
      </c>
      <c r="D95" s="44"/>
      <c r="E95" s="44"/>
      <c r="F95" s="270"/>
      <c r="G95" s="270"/>
      <c r="H95" s="44"/>
      <c r="I95" s="44"/>
      <c r="J95" s="270"/>
      <c r="K95" s="270"/>
      <c r="L95" s="44"/>
      <c r="M95" s="44"/>
      <c r="N95" s="44"/>
      <c r="O95" s="44"/>
      <c r="P95" s="44"/>
      <c r="Q95" s="44"/>
      <c r="R95" s="270"/>
      <c r="S95" s="270"/>
      <c r="T95" s="270"/>
      <c r="U95" s="270"/>
      <c r="V95" s="44"/>
      <c r="W95" s="44"/>
      <c r="X95" s="270"/>
      <c r="Y95" s="270"/>
      <c r="Z95" s="270"/>
      <c r="AA95" s="270"/>
      <c r="AB95" s="47">
        <f t="shared" si="3"/>
        <v>0</v>
      </c>
      <c r="AC95" s="44">
        <f t="shared" si="4"/>
        <v>0</v>
      </c>
      <c r="AD95" s="44">
        <f t="shared" si="5"/>
        <v>0</v>
      </c>
    </row>
    <row r="96" spans="1:30" hidden="1" x14ac:dyDescent="0.3">
      <c r="B96" s="41" t="s">
        <v>218</v>
      </c>
      <c r="D96" s="44"/>
      <c r="E96" s="44"/>
      <c r="F96" s="270"/>
      <c r="G96" s="270"/>
      <c r="H96" s="44"/>
      <c r="I96" s="44"/>
      <c r="J96" s="270"/>
      <c r="K96" s="270"/>
      <c r="L96" s="44"/>
      <c r="M96" s="44"/>
      <c r="N96" s="44"/>
      <c r="O96" s="44"/>
      <c r="P96" s="44"/>
      <c r="Q96" s="44"/>
      <c r="R96" s="270"/>
      <c r="S96" s="270"/>
      <c r="T96" s="270"/>
      <c r="U96" s="270"/>
      <c r="V96" s="44"/>
      <c r="W96" s="44"/>
      <c r="X96" s="270"/>
      <c r="Y96" s="270"/>
      <c r="Z96" s="270"/>
      <c r="AA96" s="270"/>
      <c r="AB96" s="47">
        <f t="shared" si="3"/>
        <v>0</v>
      </c>
      <c r="AC96" s="44">
        <f t="shared" si="4"/>
        <v>0</v>
      </c>
      <c r="AD96" s="44">
        <f t="shared" si="5"/>
        <v>0</v>
      </c>
    </row>
    <row r="97" spans="1:91" s="18" customFormat="1" hidden="1" x14ac:dyDescent="0.3">
      <c r="A97" s="37">
        <v>77</v>
      </c>
      <c r="B97" s="42" t="s">
        <v>223</v>
      </c>
      <c r="C97" s="37" t="s">
        <v>22</v>
      </c>
      <c r="D97" s="44"/>
      <c r="E97" s="44"/>
      <c r="F97" s="270"/>
      <c r="G97" s="270"/>
      <c r="H97" s="44"/>
      <c r="I97" s="44"/>
      <c r="J97" s="270"/>
      <c r="K97" s="270"/>
      <c r="L97" s="44"/>
      <c r="M97" s="44"/>
      <c r="N97" s="44"/>
      <c r="O97" s="44"/>
      <c r="P97" s="44"/>
      <c r="Q97" s="44"/>
      <c r="R97" s="270"/>
      <c r="S97" s="270"/>
      <c r="T97" s="270"/>
      <c r="U97" s="270"/>
      <c r="V97" s="44"/>
      <c r="W97" s="44"/>
      <c r="X97" s="270"/>
      <c r="Y97" s="270"/>
      <c r="Z97" s="270"/>
      <c r="AA97" s="270"/>
      <c r="AB97" s="47">
        <f t="shared" si="3"/>
        <v>0</v>
      </c>
      <c r="AC97" s="44">
        <f t="shared" si="4"/>
        <v>0</v>
      </c>
      <c r="AD97" s="44">
        <f t="shared" si="5"/>
        <v>0</v>
      </c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</row>
    <row r="98" spans="1:91" s="18" customFormat="1" x14ac:dyDescent="0.3">
      <c r="A98" s="37">
        <v>78</v>
      </c>
      <c r="B98" s="42" t="s">
        <v>217</v>
      </c>
      <c r="C98" s="37" t="s">
        <v>1</v>
      </c>
      <c r="D98" s="44"/>
      <c r="E98" s="44"/>
      <c r="F98" s="270"/>
      <c r="G98" s="270"/>
      <c r="H98" s="44"/>
      <c r="I98" s="44"/>
      <c r="J98" s="270"/>
      <c r="K98" s="270"/>
      <c r="L98" s="44"/>
      <c r="M98" s="44"/>
      <c r="N98" s="44"/>
      <c r="O98" s="44"/>
      <c r="P98" s="44"/>
      <c r="Q98" s="44"/>
      <c r="R98" s="270"/>
      <c r="S98" s="270"/>
      <c r="T98" s="270"/>
      <c r="U98" s="270"/>
      <c r="V98" s="44"/>
      <c r="W98" s="44"/>
      <c r="X98" s="270"/>
      <c r="Y98" s="270"/>
      <c r="Z98" s="271">
        <v>0.09</v>
      </c>
      <c r="AA98" s="271"/>
      <c r="AB98" s="47">
        <f t="shared" si="3"/>
        <v>0</v>
      </c>
      <c r="AC98" s="44">
        <f t="shared" si="4"/>
        <v>0</v>
      </c>
      <c r="AD98" s="44">
        <f t="shared" si="5"/>
        <v>0</v>
      </c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</row>
    <row r="99" spans="1:91" hidden="1" x14ac:dyDescent="0.3">
      <c r="A99" s="37">
        <v>79</v>
      </c>
      <c r="B99" s="39" t="s">
        <v>69</v>
      </c>
      <c r="C99" s="37" t="s">
        <v>1</v>
      </c>
      <c r="D99" s="44"/>
      <c r="E99" s="44"/>
      <c r="F99" s="270"/>
      <c r="G99" s="270"/>
      <c r="H99" s="44"/>
      <c r="I99" s="44"/>
      <c r="J99" s="270"/>
      <c r="K99" s="270"/>
      <c r="L99" s="44"/>
      <c r="M99" s="44"/>
      <c r="N99" s="44"/>
      <c r="O99" s="44"/>
      <c r="P99" s="44"/>
      <c r="Q99" s="44"/>
      <c r="R99" s="270"/>
      <c r="S99" s="270"/>
      <c r="T99" s="270"/>
      <c r="U99" s="270"/>
      <c r="V99" s="44"/>
      <c r="W99" s="44"/>
      <c r="X99" s="270"/>
      <c r="Y99" s="270"/>
      <c r="Z99" s="270"/>
      <c r="AA99" s="270"/>
      <c r="AB99" s="47">
        <f t="shared" si="3"/>
        <v>0</v>
      </c>
      <c r="AC99" s="44">
        <f t="shared" si="4"/>
        <v>0</v>
      </c>
      <c r="AD99" s="44">
        <f t="shared" si="5"/>
        <v>0</v>
      </c>
    </row>
    <row r="100" spans="1:91" hidden="1" x14ac:dyDescent="0.3">
      <c r="A100" s="37">
        <v>80</v>
      </c>
      <c r="B100" s="39" t="s">
        <v>229</v>
      </c>
      <c r="C100" s="37" t="s">
        <v>1</v>
      </c>
      <c r="D100" s="44"/>
      <c r="E100" s="44"/>
      <c r="F100" s="270"/>
      <c r="G100" s="270"/>
      <c r="H100" s="44"/>
      <c r="I100" s="44"/>
      <c r="J100" s="270"/>
      <c r="K100" s="270"/>
      <c r="L100" s="44"/>
      <c r="M100" s="44"/>
      <c r="N100" s="44"/>
      <c r="O100" s="44"/>
      <c r="P100" s="44"/>
      <c r="Q100" s="44"/>
      <c r="R100" s="270"/>
      <c r="S100" s="270"/>
      <c r="T100" s="270"/>
      <c r="U100" s="270"/>
      <c r="V100" s="44"/>
      <c r="W100" s="44"/>
      <c r="X100" s="270"/>
      <c r="Y100" s="270"/>
      <c r="Z100" s="270"/>
      <c r="AA100" s="270"/>
      <c r="AB100" s="47">
        <f t="shared" si="3"/>
        <v>0</v>
      </c>
      <c r="AC100" s="44">
        <f t="shared" si="4"/>
        <v>0</v>
      </c>
      <c r="AD100" s="44">
        <f t="shared" si="5"/>
        <v>0</v>
      </c>
    </row>
    <row r="101" spans="1:91" hidden="1" x14ac:dyDescent="0.3">
      <c r="B101" s="38" t="s">
        <v>82</v>
      </c>
      <c r="D101" s="44"/>
      <c r="E101" s="44"/>
      <c r="F101" s="270"/>
      <c r="G101" s="270"/>
      <c r="H101" s="44"/>
      <c r="I101" s="44"/>
      <c r="J101" s="270"/>
      <c r="K101" s="270"/>
      <c r="L101" s="44"/>
      <c r="M101" s="44"/>
      <c r="N101" s="44"/>
      <c r="O101" s="44"/>
      <c r="P101" s="44"/>
      <c r="Q101" s="44"/>
      <c r="R101" s="270"/>
      <c r="S101" s="270"/>
      <c r="T101" s="270"/>
      <c r="U101" s="270"/>
      <c r="V101" s="44"/>
      <c r="W101" s="44"/>
      <c r="X101" s="270"/>
      <c r="Y101" s="270"/>
      <c r="Z101" s="270"/>
      <c r="AA101" s="270"/>
      <c r="AB101" s="47">
        <f t="shared" si="3"/>
        <v>0</v>
      </c>
      <c r="AC101" s="44">
        <f t="shared" si="4"/>
        <v>0</v>
      </c>
      <c r="AD101" s="44">
        <f t="shared" si="5"/>
        <v>0</v>
      </c>
    </row>
    <row r="102" spans="1:91" x14ac:dyDescent="0.3">
      <c r="A102" s="37">
        <v>81</v>
      </c>
      <c r="B102" s="39" t="s">
        <v>208</v>
      </c>
      <c r="C102" s="37" t="s">
        <v>6</v>
      </c>
      <c r="D102" s="44"/>
      <c r="E102" s="44"/>
      <c r="F102" s="270"/>
      <c r="G102" s="270"/>
      <c r="H102" s="44"/>
      <c r="I102" s="44"/>
      <c r="J102" s="270"/>
      <c r="K102" s="270"/>
      <c r="L102" s="44"/>
      <c r="M102" s="44"/>
      <c r="N102" s="44"/>
      <c r="O102" s="44"/>
      <c r="P102" s="44"/>
      <c r="Q102" s="44"/>
      <c r="R102" s="270"/>
      <c r="S102" s="270"/>
      <c r="T102" s="270"/>
      <c r="U102" s="270"/>
      <c r="V102" s="44"/>
      <c r="W102" s="44"/>
      <c r="X102" s="271">
        <v>0.2</v>
      </c>
      <c r="Y102" s="271"/>
      <c r="Z102" s="270"/>
      <c r="AA102" s="270"/>
      <c r="AB102" s="47">
        <f t="shared" si="3"/>
        <v>0</v>
      </c>
      <c r="AC102" s="44">
        <f t="shared" si="4"/>
        <v>0</v>
      </c>
      <c r="AD102" s="44">
        <f t="shared" si="5"/>
        <v>0</v>
      </c>
    </row>
    <row r="103" spans="1:91" hidden="1" x14ac:dyDescent="0.3">
      <c r="A103" s="37">
        <v>82</v>
      </c>
      <c r="B103" s="39" t="s">
        <v>111</v>
      </c>
      <c r="C103" s="37" t="s">
        <v>6</v>
      </c>
      <c r="D103" s="44"/>
      <c r="E103" s="44"/>
      <c r="F103" s="270"/>
      <c r="G103" s="270"/>
      <c r="H103" s="44"/>
      <c r="I103" s="44"/>
      <c r="J103" s="270"/>
      <c r="K103" s="270"/>
      <c r="L103" s="44"/>
      <c r="M103" s="44"/>
      <c r="N103" s="44"/>
      <c r="O103" s="44"/>
      <c r="P103" s="44"/>
      <c r="Q103" s="44"/>
      <c r="R103" s="270"/>
      <c r="S103" s="270"/>
      <c r="T103" s="270"/>
      <c r="U103" s="270"/>
      <c r="V103" s="44"/>
      <c r="W103" s="44"/>
      <c r="X103" s="270"/>
      <c r="Y103" s="270"/>
      <c r="Z103" s="270"/>
      <c r="AA103" s="270"/>
      <c r="AB103" s="47">
        <f t="shared" si="3"/>
        <v>0</v>
      </c>
      <c r="AC103" s="44">
        <f t="shared" si="4"/>
        <v>0</v>
      </c>
      <c r="AD103" s="44">
        <f t="shared" si="5"/>
        <v>0</v>
      </c>
    </row>
    <row r="104" spans="1:91" hidden="1" x14ac:dyDescent="0.3">
      <c r="B104" s="38" t="s">
        <v>78</v>
      </c>
      <c r="D104" s="44"/>
      <c r="E104" s="44"/>
      <c r="F104" s="270"/>
      <c r="G104" s="270"/>
      <c r="H104" s="44"/>
      <c r="I104" s="44"/>
      <c r="J104" s="270"/>
      <c r="K104" s="270"/>
      <c r="L104" s="44"/>
      <c r="M104" s="44"/>
      <c r="N104" s="44"/>
      <c r="O104" s="44"/>
      <c r="P104" s="44"/>
      <c r="Q104" s="44"/>
      <c r="R104" s="270"/>
      <c r="S104" s="270"/>
      <c r="T104" s="270"/>
      <c r="U104" s="270"/>
      <c r="V104" s="44"/>
      <c r="W104" s="44"/>
      <c r="X104" s="270"/>
      <c r="Y104" s="270"/>
      <c r="Z104" s="270"/>
      <c r="AA104" s="270"/>
      <c r="AB104" s="47">
        <f t="shared" si="3"/>
        <v>0</v>
      </c>
      <c r="AC104" s="44">
        <f t="shared" si="4"/>
        <v>0</v>
      </c>
      <c r="AD104" s="44">
        <f t="shared" si="5"/>
        <v>0</v>
      </c>
    </row>
    <row r="105" spans="1:91" hidden="1" x14ac:dyDescent="0.3">
      <c r="A105" s="37">
        <v>83</v>
      </c>
      <c r="B105" s="39" t="s">
        <v>62</v>
      </c>
      <c r="C105" s="37" t="s">
        <v>1</v>
      </c>
      <c r="D105" s="44"/>
      <c r="E105" s="44"/>
      <c r="F105" s="270"/>
      <c r="G105" s="270"/>
      <c r="H105" s="44"/>
      <c r="I105" s="44"/>
      <c r="J105" s="270"/>
      <c r="K105" s="270"/>
      <c r="L105" s="44"/>
      <c r="M105" s="44"/>
      <c r="N105" s="44"/>
      <c r="O105" s="44"/>
      <c r="P105" s="44"/>
      <c r="Q105" s="44"/>
      <c r="R105" s="270"/>
      <c r="S105" s="270"/>
      <c r="T105" s="270"/>
      <c r="U105" s="270"/>
      <c r="V105" s="44"/>
      <c r="W105" s="44"/>
      <c r="X105" s="270"/>
      <c r="Y105" s="270"/>
      <c r="Z105" s="270"/>
      <c r="AA105" s="270"/>
      <c r="AB105" s="47">
        <f t="shared" si="3"/>
        <v>0</v>
      </c>
      <c r="AC105" s="44">
        <f t="shared" si="4"/>
        <v>0</v>
      </c>
      <c r="AD105" s="44">
        <f t="shared" si="5"/>
        <v>0</v>
      </c>
    </row>
    <row r="106" spans="1:91" hidden="1" x14ac:dyDescent="0.3">
      <c r="A106" s="37">
        <v>84</v>
      </c>
      <c r="B106" s="39" t="s">
        <v>20</v>
      </c>
      <c r="C106" s="37" t="s">
        <v>1</v>
      </c>
      <c r="D106" s="44"/>
      <c r="E106" s="44"/>
      <c r="F106" s="270"/>
      <c r="G106" s="270"/>
      <c r="H106" s="44"/>
      <c r="I106" s="44"/>
      <c r="J106" s="270"/>
      <c r="K106" s="270"/>
      <c r="L106" s="44"/>
      <c r="M106" s="44"/>
      <c r="N106" s="44"/>
      <c r="O106" s="44"/>
      <c r="P106" s="44"/>
      <c r="Q106" s="44"/>
      <c r="R106" s="270"/>
      <c r="S106" s="270"/>
      <c r="T106" s="270"/>
      <c r="U106" s="270"/>
      <c r="V106" s="44"/>
      <c r="W106" s="44"/>
      <c r="X106" s="270"/>
      <c r="Y106" s="270"/>
      <c r="Z106" s="270"/>
      <c r="AA106" s="270"/>
      <c r="AB106" s="47">
        <f t="shared" si="3"/>
        <v>0</v>
      </c>
      <c r="AC106" s="44">
        <f t="shared" si="4"/>
        <v>0</v>
      </c>
      <c r="AD106" s="44">
        <f t="shared" si="5"/>
        <v>0</v>
      </c>
    </row>
    <row r="107" spans="1:91" hidden="1" x14ac:dyDescent="0.3">
      <c r="A107" s="37">
        <v>85</v>
      </c>
      <c r="B107" s="39" t="s">
        <v>21</v>
      </c>
      <c r="C107" s="37" t="s">
        <v>1</v>
      </c>
      <c r="D107" s="44"/>
      <c r="E107" s="44"/>
      <c r="F107" s="270"/>
      <c r="G107" s="270"/>
      <c r="H107" s="44"/>
      <c r="I107" s="44"/>
      <c r="J107" s="270"/>
      <c r="K107" s="270"/>
      <c r="L107" s="44"/>
      <c r="M107" s="44"/>
      <c r="N107" s="44"/>
      <c r="O107" s="44"/>
      <c r="P107" s="44"/>
      <c r="Q107" s="44"/>
      <c r="R107" s="270"/>
      <c r="S107" s="270"/>
      <c r="T107" s="270"/>
      <c r="U107" s="270"/>
      <c r="V107" s="44"/>
      <c r="W107" s="44"/>
      <c r="X107" s="270"/>
      <c r="Y107" s="270"/>
      <c r="Z107" s="270"/>
      <c r="AA107" s="270"/>
      <c r="AB107" s="47">
        <f t="shared" si="3"/>
        <v>0</v>
      </c>
      <c r="AC107" s="44">
        <f t="shared" si="4"/>
        <v>0</v>
      </c>
      <c r="AD107" s="44">
        <f t="shared" si="5"/>
        <v>0</v>
      </c>
    </row>
    <row r="108" spans="1:91" hidden="1" x14ac:dyDescent="0.3">
      <c r="B108" s="38" t="s">
        <v>79</v>
      </c>
      <c r="D108" s="44"/>
      <c r="E108" s="44"/>
      <c r="F108" s="270"/>
      <c r="G108" s="270"/>
      <c r="H108" s="44"/>
      <c r="I108" s="44"/>
      <c r="J108" s="270"/>
      <c r="K108" s="270"/>
      <c r="L108" s="44"/>
      <c r="M108" s="44"/>
      <c r="N108" s="44"/>
      <c r="O108" s="44"/>
      <c r="P108" s="44"/>
      <c r="Q108" s="44"/>
      <c r="R108" s="270"/>
      <c r="S108" s="270"/>
      <c r="T108" s="270"/>
      <c r="U108" s="270"/>
      <c r="V108" s="44"/>
      <c r="W108" s="44"/>
      <c r="X108" s="270"/>
      <c r="Y108" s="270"/>
      <c r="Z108" s="270"/>
      <c r="AA108" s="270"/>
      <c r="AB108" s="47">
        <f t="shared" si="3"/>
        <v>0</v>
      </c>
      <c r="AC108" s="44">
        <f t="shared" si="4"/>
        <v>0</v>
      </c>
      <c r="AD108" s="44">
        <f t="shared" si="5"/>
        <v>0</v>
      </c>
    </row>
    <row r="109" spans="1:91" x14ac:dyDescent="0.3">
      <c r="A109" s="37">
        <v>86</v>
      </c>
      <c r="B109" s="39" t="s">
        <v>60</v>
      </c>
      <c r="C109" s="37" t="s">
        <v>1</v>
      </c>
      <c r="D109" s="44"/>
      <c r="E109" s="44"/>
      <c r="F109" s="270"/>
      <c r="G109" s="270"/>
      <c r="H109" s="44"/>
      <c r="I109" s="44"/>
      <c r="J109" s="270"/>
      <c r="K109" s="270"/>
      <c r="L109" s="44"/>
      <c r="M109" s="44"/>
      <c r="N109" s="174">
        <v>1E-3</v>
      </c>
      <c r="O109" s="46">
        <v>1E-3</v>
      </c>
      <c r="P109" s="44"/>
      <c r="Q109" s="44"/>
      <c r="R109" s="270"/>
      <c r="S109" s="270"/>
      <c r="T109" s="270"/>
      <c r="U109" s="270"/>
      <c r="V109" s="44"/>
      <c r="W109" s="44"/>
      <c r="X109" s="270"/>
      <c r="Y109" s="270"/>
      <c r="Z109" s="270"/>
      <c r="AA109" s="270"/>
      <c r="AB109" s="47">
        <f t="shared" si="3"/>
        <v>0</v>
      </c>
      <c r="AC109" s="44">
        <f t="shared" si="4"/>
        <v>0</v>
      </c>
      <c r="AD109" s="44">
        <f t="shared" si="5"/>
        <v>0</v>
      </c>
    </row>
    <row r="110" spans="1:91" x14ac:dyDescent="0.3">
      <c r="B110" s="39" t="s">
        <v>297</v>
      </c>
      <c r="D110" s="44"/>
      <c r="E110" s="44"/>
      <c r="F110" s="270"/>
      <c r="G110" s="270"/>
      <c r="H110" s="44"/>
      <c r="I110" s="44"/>
      <c r="J110" s="270"/>
      <c r="K110" s="270"/>
      <c r="L110" s="44"/>
      <c r="M110" s="44"/>
      <c r="N110" s="44"/>
      <c r="O110" s="44"/>
      <c r="P110" s="44"/>
      <c r="Q110" s="44"/>
      <c r="R110" s="270"/>
      <c r="S110" s="270"/>
      <c r="T110" s="270"/>
      <c r="U110" s="270"/>
      <c r="V110" s="44"/>
      <c r="W110" s="44"/>
      <c r="X110" s="270"/>
      <c r="Y110" s="270"/>
      <c r="Z110" s="271">
        <v>4.8000000000000001E-2</v>
      </c>
      <c r="AA110" s="271"/>
      <c r="AB110" s="51">
        <f>AB109/Z110</f>
        <v>0</v>
      </c>
      <c r="AC110" s="52">
        <f>AC109/Z110</f>
        <v>0</v>
      </c>
      <c r="AD110" s="52">
        <f t="shared" si="5"/>
        <v>0</v>
      </c>
    </row>
    <row r="111" spans="1:91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</row>
    <row r="112" spans="1:91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</row>
    <row r="113" spans="1:29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</row>
    <row r="114" spans="1:29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</row>
    <row r="115" spans="1:29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</row>
    <row r="116" spans="1:29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</row>
    <row r="117" spans="1:29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</row>
    <row r="118" spans="1:29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</row>
    <row r="119" spans="1:29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</row>
    <row r="120" spans="1:29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</row>
    <row r="121" spans="1:29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</row>
    <row r="122" spans="1:29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</row>
    <row r="123" spans="1:29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</row>
    <row r="124" spans="1:29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</row>
    <row r="125" spans="1:29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</row>
    <row r="126" spans="1:29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</row>
    <row r="127" spans="1:29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</row>
    <row r="128" spans="1:29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</row>
    <row r="129" spans="1:29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</row>
    <row r="130" spans="1:29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</row>
    <row r="131" spans="1:29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</row>
    <row r="132" spans="1:29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</row>
    <row r="133" spans="1:29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</row>
    <row r="134" spans="1:29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</row>
    <row r="135" spans="1:29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</row>
    <row r="136" spans="1:29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</row>
    <row r="137" spans="1:29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</row>
    <row r="138" spans="1:29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</row>
    <row r="139" spans="1:29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</row>
    <row r="140" spans="1:29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</row>
    <row r="141" spans="1:29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</row>
    <row r="142" spans="1:29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</row>
    <row r="143" spans="1:29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</row>
    <row r="144" spans="1:29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</row>
    <row r="145" spans="1:29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</row>
    <row r="146" spans="1:29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</row>
    <row r="147" spans="1:29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</row>
    <row r="148" spans="1:29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</row>
    <row r="149" spans="1:29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</row>
    <row r="150" spans="1:29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</row>
    <row r="151" spans="1:29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</row>
    <row r="152" spans="1:29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</row>
    <row r="153" spans="1:29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</row>
    <row r="154" spans="1:29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</row>
    <row r="155" spans="1:29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</row>
    <row r="156" spans="1:29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</row>
    <row r="157" spans="1:29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</row>
    <row r="158" spans="1:29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</row>
    <row r="159" spans="1:29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</row>
    <row r="160" spans="1:29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</row>
    <row r="161" spans="1:29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</row>
    <row r="162" spans="1:29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</row>
    <row r="163" spans="1:29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</row>
    <row r="164" spans="1:29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</row>
    <row r="165" spans="1:29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</row>
    <row r="166" spans="1:29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</row>
    <row r="167" spans="1:29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</row>
    <row r="168" spans="1:29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</row>
    <row r="169" spans="1:29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</row>
    <row r="170" spans="1:29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</row>
    <row r="171" spans="1:29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</row>
    <row r="172" spans="1:29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</row>
    <row r="173" spans="1:29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</row>
    <row r="174" spans="1:29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</row>
    <row r="175" spans="1:29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</row>
    <row r="176" spans="1:29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</row>
    <row r="177" spans="1:29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</row>
    <row r="178" spans="1:29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</row>
    <row r="179" spans="1:29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</row>
    <row r="180" spans="1:29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</row>
    <row r="181" spans="1:29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</row>
    <row r="182" spans="1:29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</row>
    <row r="183" spans="1:29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</row>
    <row r="184" spans="1:29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</row>
    <row r="185" spans="1:29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</row>
    <row r="186" spans="1:29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</row>
    <row r="187" spans="1:29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</row>
    <row r="188" spans="1:29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</row>
    <row r="189" spans="1:29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</row>
    <row r="190" spans="1:29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</row>
    <row r="191" spans="1:29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</row>
    <row r="192" spans="1:29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</row>
    <row r="193" spans="1:29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</row>
    <row r="194" spans="1:29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</row>
    <row r="195" spans="1:29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</row>
    <row r="196" spans="1:29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</row>
    <row r="197" spans="1:29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</row>
    <row r="198" spans="1:29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</row>
    <row r="199" spans="1:29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</row>
    <row r="200" spans="1:29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</row>
    <row r="201" spans="1:29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</row>
    <row r="202" spans="1:29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</row>
    <row r="203" spans="1:29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</row>
    <row r="204" spans="1:29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</row>
    <row r="205" spans="1:29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</row>
    <row r="206" spans="1:29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</row>
    <row r="207" spans="1:29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</row>
    <row r="208" spans="1:29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</row>
    <row r="209" spans="1:29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</row>
    <row r="210" spans="1:29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</row>
    <row r="211" spans="1:29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</row>
    <row r="212" spans="1:29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</row>
    <row r="213" spans="1:29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</row>
    <row r="214" spans="1:29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</row>
    <row r="215" spans="1:29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</row>
    <row r="216" spans="1:29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</row>
    <row r="217" spans="1:29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</row>
    <row r="218" spans="1:29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</row>
    <row r="219" spans="1:29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</row>
    <row r="220" spans="1:29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</row>
    <row r="221" spans="1:29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</row>
    <row r="222" spans="1:29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</row>
    <row r="223" spans="1:29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</row>
    <row r="224" spans="1:29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</row>
    <row r="225" spans="1:29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</row>
    <row r="226" spans="1:29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</row>
    <row r="227" spans="1:29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</row>
    <row r="228" spans="1:29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</row>
    <row r="229" spans="1:29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</row>
    <row r="230" spans="1:29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</row>
    <row r="231" spans="1:29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</row>
    <row r="232" spans="1:29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</row>
    <row r="233" spans="1:29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</row>
    <row r="234" spans="1:29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</row>
    <row r="235" spans="1:29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</row>
    <row r="236" spans="1:29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</row>
    <row r="237" spans="1:29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</row>
    <row r="238" spans="1:29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</row>
    <row r="239" spans="1:29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</row>
    <row r="240" spans="1:29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</row>
    <row r="241" spans="1:29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</row>
    <row r="242" spans="1:29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</row>
    <row r="243" spans="1:29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</row>
    <row r="244" spans="1:29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</row>
    <row r="245" spans="1:29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</row>
    <row r="246" spans="1:29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</row>
    <row r="247" spans="1:29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</row>
    <row r="248" spans="1:29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</row>
    <row r="249" spans="1:29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</row>
    <row r="250" spans="1:29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</row>
    <row r="251" spans="1:29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</row>
    <row r="252" spans="1:29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</row>
    <row r="253" spans="1:29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</row>
    <row r="254" spans="1:29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</row>
    <row r="255" spans="1:29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</row>
    <row r="256" spans="1:29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</row>
    <row r="257" spans="1:29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</row>
    <row r="258" spans="1:29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</row>
    <row r="259" spans="1:29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</row>
    <row r="260" spans="1:29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</row>
    <row r="261" spans="1:29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</row>
    <row r="262" spans="1:29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</row>
    <row r="263" spans="1:29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</row>
    <row r="264" spans="1:29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</row>
    <row r="265" spans="1:29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</row>
    <row r="266" spans="1:29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</row>
    <row r="267" spans="1:29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</row>
    <row r="268" spans="1:29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</row>
    <row r="269" spans="1:29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</row>
    <row r="270" spans="1:29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</row>
    <row r="271" spans="1:29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</row>
    <row r="272" spans="1:29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</row>
    <row r="273" spans="1:29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</row>
    <row r="274" spans="1:29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</row>
    <row r="275" spans="1:29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</row>
    <row r="276" spans="1:29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</row>
    <row r="277" spans="1:29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</row>
    <row r="278" spans="1:29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</row>
    <row r="279" spans="1:29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</row>
    <row r="280" spans="1:29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</row>
    <row r="281" spans="1:29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</row>
    <row r="282" spans="1:29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</row>
    <row r="283" spans="1:29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</row>
    <row r="284" spans="1:29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</row>
    <row r="285" spans="1:29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</row>
    <row r="286" spans="1:29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</row>
    <row r="287" spans="1:29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</row>
    <row r="288" spans="1:29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</row>
    <row r="289" spans="1:29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</row>
    <row r="290" spans="1:29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</row>
    <row r="291" spans="1:29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</row>
    <row r="292" spans="1:29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</row>
    <row r="293" spans="1:29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</row>
    <row r="294" spans="1:29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</row>
    <row r="295" spans="1:29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</row>
    <row r="296" spans="1:29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</row>
    <row r="297" spans="1:29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</row>
    <row r="298" spans="1:29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</row>
    <row r="299" spans="1:29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</row>
    <row r="300" spans="1:29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</row>
    <row r="301" spans="1:29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</row>
    <row r="302" spans="1:29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</row>
    <row r="303" spans="1:29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</row>
    <row r="304" spans="1:29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</row>
    <row r="305" spans="1:29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</row>
    <row r="306" spans="1:29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</row>
    <row r="307" spans="1:29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</row>
    <row r="308" spans="1:29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</row>
    <row r="309" spans="1:29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</row>
    <row r="310" spans="1:29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</row>
    <row r="311" spans="1:29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</row>
    <row r="312" spans="1:29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</row>
    <row r="313" spans="1:29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</row>
    <row r="314" spans="1:29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</row>
    <row r="315" spans="1:29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</row>
    <row r="316" spans="1:29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</row>
    <row r="317" spans="1:29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</row>
    <row r="318" spans="1:29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</row>
    <row r="319" spans="1:29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</row>
    <row r="320" spans="1:29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</row>
    <row r="321" spans="1:29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</row>
    <row r="322" spans="1:29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</row>
    <row r="323" spans="1:29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</row>
  </sheetData>
  <sheetProtection formatCells="0" formatColumns="0" formatRows="0" insertColumns="0" insertRows="0" insertHyperlinks="0" deleteColumns="0" deleteRows="0" sort="0" autoFilter="0" pivotTables="0"/>
  <mergeCells count="661">
    <mergeCell ref="AD2:AD3"/>
    <mergeCell ref="D1:AD1"/>
    <mergeCell ref="R97:S97"/>
    <mergeCell ref="T97:U97"/>
    <mergeCell ref="X97:Y97"/>
    <mergeCell ref="Z97:AA97"/>
    <mergeCell ref="F98:G98"/>
    <mergeCell ref="J98:K98"/>
    <mergeCell ref="R98:S98"/>
    <mergeCell ref="T98:U98"/>
    <mergeCell ref="X98:Y98"/>
    <mergeCell ref="Z98:AA98"/>
    <mergeCell ref="D3:E3"/>
    <mergeCell ref="F3:G3"/>
    <mergeCell ref="H3:I3"/>
    <mergeCell ref="D2:K2"/>
    <mergeCell ref="J3:K3"/>
    <mergeCell ref="L3:M3"/>
    <mergeCell ref="N3:O3"/>
    <mergeCell ref="P3:Q3"/>
    <mergeCell ref="R3:S3"/>
    <mergeCell ref="L2:W2"/>
    <mergeCell ref="X2:AA2"/>
    <mergeCell ref="V3:W3"/>
    <mergeCell ref="X3:Y3"/>
    <mergeCell ref="T3:U3"/>
    <mergeCell ref="AB2:AC3"/>
    <mergeCell ref="R5:S5"/>
    <mergeCell ref="T5:U5"/>
    <mergeCell ref="Z5:AA5"/>
    <mergeCell ref="X5:Y5"/>
    <mergeCell ref="F4:G4"/>
    <mergeCell ref="X4:Y4"/>
    <mergeCell ref="J4:K4"/>
    <mergeCell ref="Z3:AA3"/>
    <mergeCell ref="F5:G5"/>
    <mergeCell ref="J5:K5"/>
    <mergeCell ref="R4:S4"/>
    <mergeCell ref="T4:U4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97:G97"/>
    <mergeCell ref="F107:G107"/>
    <mergeCell ref="F108:G108"/>
    <mergeCell ref="F109:G109"/>
    <mergeCell ref="F110:G110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9:K99"/>
    <mergeCell ref="J100:K100"/>
    <mergeCell ref="J97:K97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T39:U39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80:U80"/>
    <mergeCell ref="T81:U81"/>
    <mergeCell ref="T82:U82"/>
    <mergeCell ref="T83:U83"/>
    <mergeCell ref="T84:U84"/>
    <mergeCell ref="T51:U51"/>
    <mergeCell ref="T52:U52"/>
    <mergeCell ref="T53:U53"/>
    <mergeCell ref="T54:U54"/>
    <mergeCell ref="T55:U55"/>
    <mergeCell ref="T56:U56"/>
    <mergeCell ref="T57:U57"/>
    <mergeCell ref="T58:U58"/>
    <mergeCell ref="T59:U59"/>
    <mergeCell ref="T60:U60"/>
    <mergeCell ref="T61:U61"/>
    <mergeCell ref="T62:U62"/>
    <mergeCell ref="T63:U63"/>
    <mergeCell ref="T64:U64"/>
    <mergeCell ref="T65:U65"/>
    <mergeCell ref="T85:U85"/>
    <mergeCell ref="T86:U86"/>
    <mergeCell ref="T99:U99"/>
    <mergeCell ref="T100:U100"/>
    <mergeCell ref="T87:U87"/>
    <mergeCell ref="T88:U88"/>
    <mergeCell ref="T89:U89"/>
    <mergeCell ref="T90:U90"/>
    <mergeCell ref="T91:U91"/>
    <mergeCell ref="T92:U92"/>
    <mergeCell ref="T108:U108"/>
    <mergeCell ref="T109:U109"/>
    <mergeCell ref="T110:U110"/>
    <mergeCell ref="V6:W6"/>
    <mergeCell ref="T101:U101"/>
    <mergeCell ref="T102:U102"/>
    <mergeCell ref="T103:U103"/>
    <mergeCell ref="T104:U104"/>
    <mergeCell ref="T105:U105"/>
    <mergeCell ref="T106:U106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78:U78"/>
    <mergeCell ref="T79:U79"/>
    <mergeCell ref="T66:U66"/>
    <mergeCell ref="T67:U67"/>
    <mergeCell ref="X12:Y12"/>
    <mergeCell ref="X13:Y13"/>
    <mergeCell ref="X14:Y14"/>
    <mergeCell ref="Z4:AA4"/>
    <mergeCell ref="T107:U107"/>
    <mergeCell ref="T93:U93"/>
    <mergeCell ref="T94:U94"/>
    <mergeCell ref="T95:U95"/>
    <mergeCell ref="T96:U96"/>
    <mergeCell ref="X6:Y6"/>
    <mergeCell ref="X7:Y7"/>
    <mergeCell ref="X8:Y8"/>
    <mergeCell ref="X9:Y9"/>
    <mergeCell ref="X10:Y10"/>
    <mergeCell ref="X11:Y11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78:Y78"/>
    <mergeCell ref="X79:Y79"/>
    <mergeCell ref="X80:Y80"/>
    <mergeCell ref="X81:Y81"/>
    <mergeCell ref="X82:Y82"/>
    <mergeCell ref="X83:Y83"/>
    <mergeCell ref="X84:Y84"/>
    <mergeCell ref="X85:Y85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9:Y99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Z35:AA35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62:AA62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61:AA61"/>
    <mergeCell ref="Z63:AA63"/>
    <mergeCell ref="Z64:AA64"/>
    <mergeCell ref="Z65:AA65"/>
    <mergeCell ref="Z66:AA66"/>
    <mergeCell ref="Z67:AA67"/>
    <mergeCell ref="Z68:AA68"/>
    <mergeCell ref="Z69:AA69"/>
    <mergeCell ref="Z70:AA70"/>
    <mergeCell ref="Z107:AA107"/>
    <mergeCell ref="Z88:AA88"/>
    <mergeCell ref="Z89:AA89"/>
    <mergeCell ref="Z90:AA90"/>
    <mergeCell ref="Z91:AA91"/>
    <mergeCell ref="Z92:AA92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Z84:AA84"/>
    <mergeCell ref="Z108:AA108"/>
    <mergeCell ref="Z109:AA109"/>
    <mergeCell ref="Z110:AA110"/>
    <mergeCell ref="Z79:AA79"/>
    <mergeCell ref="Z80:AA80"/>
    <mergeCell ref="Z81:AA81"/>
    <mergeCell ref="Z82:AA82"/>
    <mergeCell ref="Z83:AA83"/>
    <mergeCell ref="Z96:AA96"/>
    <mergeCell ref="Z99:AA99"/>
    <mergeCell ref="Z100:AA100"/>
    <mergeCell ref="Z101:AA101"/>
    <mergeCell ref="Z102:AA102"/>
    <mergeCell ref="Z103:AA103"/>
    <mergeCell ref="Z104:AA104"/>
    <mergeCell ref="Z105:AA105"/>
    <mergeCell ref="Z106:AA106"/>
    <mergeCell ref="Z93:AA93"/>
    <mergeCell ref="Z94:AA94"/>
    <mergeCell ref="Z95:AA95"/>
    <mergeCell ref="Z85:AA85"/>
    <mergeCell ref="Z86:AA86"/>
    <mergeCell ref="Z87:AA87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Normal="100" workbookViewId="0">
      <selection activeCell="AC5" sqref="AC5"/>
    </sheetView>
  </sheetViews>
  <sheetFormatPr defaultRowHeight="14.4" x14ac:dyDescent="0.3"/>
  <cols>
    <col min="1" max="1" width="4.109375" style="57" customWidth="1"/>
    <col min="2" max="2" width="23.33203125" style="57" customWidth="1"/>
    <col min="3" max="3" width="4.44140625" style="57" customWidth="1"/>
    <col min="4" max="4" width="5.5546875" style="57" customWidth="1"/>
    <col min="5" max="5" width="6" style="57" customWidth="1"/>
    <col min="6" max="6" width="4.5546875" style="57" customWidth="1"/>
    <col min="7" max="7" width="3.88671875" style="57" customWidth="1"/>
    <col min="8" max="8" width="5.6640625" style="57" customWidth="1"/>
    <col min="9" max="9" width="6.109375" style="57" customWidth="1"/>
    <col min="10" max="10" width="3.88671875" style="57" customWidth="1"/>
    <col min="11" max="11" width="4" style="57" customWidth="1"/>
    <col min="12" max="12" width="6" style="57" customWidth="1"/>
    <col min="13" max="13" width="6.44140625" style="57" customWidth="1"/>
    <col min="14" max="15" width="5.88671875" style="57" customWidth="1"/>
    <col min="16" max="16" width="6.44140625" style="57" customWidth="1"/>
    <col min="17" max="17" width="6" style="57" customWidth="1"/>
    <col min="18" max="19" width="5.109375" style="57" hidden="1" customWidth="1"/>
    <col min="20" max="20" width="4.33203125" style="57" customWidth="1"/>
    <col min="21" max="21" width="4" style="57" customWidth="1"/>
    <col min="22" max="22" width="5.5546875" style="57" customWidth="1"/>
    <col min="23" max="23" width="5.6640625" style="57" customWidth="1"/>
    <col min="24" max="24" width="5.5546875" style="57" customWidth="1"/>
    <col min="25" max="25" width="6.109375" style="57" customWidth="1"/>
    <col min="26" max="26" width="4.33203125" style="57" customWidth="1"/>
    <col min="27" max="27" width="4.109375" style="57" customWidth="1"/>
    <col min="28" max="28" width="9.33203125" style="57" customWidth="1"/>
    <col min="29" max="29" width="9.109375" style="87"/>
    <col min="30" max="30" width="9.109375" style="57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B2" s="278" t="s">
        <v>139</v>
      </c>
      <c r="AC2" s="279"/>
      <c r="AD2" s="283" t="s">
        <v>292</v>
      </c>
    </row>
    <row r="3" spans="1:30" ht="51.75" customHeight="1" x14ac:dyDescent="0.3">
      <c r="A3" s="58"/>
      <c r="B3" s="115" t="s">
        <v>346</v>
      </c>
      <c r="C3" s="60"/>
      <c r="D3" s="354" t="s">
        <v>120</v>
      </c>
      <c r="E3" s="355"/>
      <c r="F3" s="354" t="s">
        <v>279</v>
      </c>
      <c r="G3" s="355"/>
      <c r="H3" s="354" t="s">
        <v>168</v>
      </c>
      <c r="I3" s="355"/>
      <c r="J3" s="354" t="s">
        <v>286</v>
      </c>
      <c r="K3" s="355"/>
      <c r="L3" s="354" t="s">
        <v>317</v>
      </c>
      <c r="M3" s="355"/>
      <c r="N3" s="354" t="s">
        <v>407</v>
      </c>
      <c r="O3" s="355"/>
      <c r="P3" s="354" t="s">
        <v>169</v>
      </c>
      <c r="Q3" s="355"/>
      <c r="R3" s="359"/>
      <c r="S3" s="360"/>
      <c r="T3" s="354" t="s">
        <v>119</v>
      </c>
      <c r="U3" s="355"/>
      <c r="V3" s="354" t="s">
        <v>137</v>
      </c>
      <c r="W3" s="355"/>
      <c r="X3" s="354" t="s">
        <v>299</v>
      </c>
      <c r="Y3" s="355"/>
      <c r="Z3" s="356" t="s">
        <v>152</v>
      </c>
      <c r="AA3" s="357"/>
      <c r="AB3" s="280"/>
      <c r="AC3" s="281"/>
      <c r="AD3" s="284"/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309" t="s">
        <v>301</v>
      </c>
      <c r="K4" s="310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/>
      <c r="S4" s="97"/>
      <c r="T4" s="273" t="s">
        <v>301</v>
      </c>
      <c r="U4" s="273"/>
      <c r="V4" s="97" t="s">
        <v>290</v>
      </c>
      <c r="W4" s="97" t="s">
        <v>291</v>
      </c>
      <c r="X4" s="97" t="s">
        <v>290</v>
      </c>
      <c r="Y4" s="97" t="s">
        <v>291</v>
      </c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4.75" customHeight="1" x14ac:dyDescent="0.3">
      <c r="A5" s="58"/>
      <c r="B5" s="59" t="s">
        <v>107</v>
      </c>
      <c r="C5" s="62"/>
      <c r="D5" s="192" t="s">
        <v>293</v>
      </c>
      <c r="E5" s="192" t="s">
        <v>115</v>
      </c>
      <c r="F5" s="356" t="s">
        <v>114</v>
      </c>
      <c r="G5" s="357"/>
      <c r="H5" s="194" t="s">
        <v>149</v>
      </c>
      <c r="I5" s="194" t="s">
        <v>302</v>
      </c>
      <c r="J5" s="356" t="s">
        <v>114</v>
      </c>
      <c r="K5" s="357"/>
      <c r="L5" s="192">
        <v>60</v>
      </c>
      <c r="M5" s="192">
        <v>30</v>
      </c>
      <c r="N5" s="194" t="s">
        <v>347</v>
      </c>
      <c r="O5" s="194" t="s">
        <v>157</v>
      </c>
      <c r="P5" s="194" t="s">
        <v>135</v>
      </c>
      <c r="Q5" s="194" t="s">
        <v>294</v>
      </c>
      <c r="R5" s="202"/>
      <c r="S5" s="202"/>
      <c r="T5" s="361" t="s">
        <v>114</v>
      </c>
      <c r="U5" s="361"/>
      <c r="V5" s="203" t="s">
        <v>288</v>
      </c>
      <c r="W5" s="203" t="s">
        <v>144</v>
      </c>
      <c r="X5" s="194" t="s">
        <v>116</v>
      </c>
      <c r="Y5" s="194" t="s">
        <v>114</v>
      </c>
      <c r="Z5" s="356" t="s">
        <v>153</v>
      </c>
      <c r="AA5" s="357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65"/>
      <c r="E6" s="165"/>
      <c r="F6" s="289"/>
      <c r="G6" s="290"/>
      <c r="H6" s="99"/>
      <c r="I6" s="99"/>
      <c r="J6" s="289"/>
      <c r="K6" s="290"/>
      <c r="L6" s="99"/>
      <c r="M6" s="99"/>
      <c r="N6" s="99"/>
      <c r="O6" s="99"/>
      <c r="P6" s="99"/>
      <c r="Q6" s="99"/>
      <c r="R6" s="289"/>
      <c r="S6" s="290"/>
      <c r="T6" s="293"/>
      <c r="U6" s="294"/>
      <c r="V6" s="293"/>
      <c r="W6" s="294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182"/>
      <c r="E7" s="182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99"/>
      <c r="R7" s="289"/>
      <c r="S7" s="290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111">
        <v>0.03</v>
      </c>
      <c r="I8" s="111">
        <v>0.05</v>
      </c>
      <c r="J8" s="291"/>
      <c r="K8" s="292"/>
      <c r="L8" s="102"/>
      <c r="M8" s="102"/>
      <c r="N8" s="102"/>
      <c r="O8" s="102"/>
      <c r="P8" s="102"/>
      <c r="Q8" s="102"/>
      <c r="R8" s="291"/>
      <c r="S8" s="292"/>
      <c r="T8" s="297"/>
      <c r="U8" s="298"/>
      <c r="V8" s="103"/>
      <c r="W8" s="103"/>
      <c r="X8" s="104"/>
      <c r="Y8" s="104"/>
      <c r="Z8" s="297"/>
      <c r="AA8" s="298"/>
      <c r="AB8" s="93">
        <f>(D8+F8+H8+J8+L8+N8+P8+T8+V8+X8+Z8)*$AB$5</f>
        <v>0</v>
      </c>
      <c r="AC8" s="89">
        <f>(E8+F8+I8+J8+M8+O8+Q8+T8+W8+Y8+Z8)*$AC$5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102"/>
      <c r="M9" s="102"/>
      <c r="N9" s="102"/>
      <c r="O9" s="102"/>
      <c r="P9" s="102"/>
      <c r="Q9" s="102"/>
      <c r="R9" s="291"/>
      <c r="S9" s="292"/>
      <c r="T9" s="297"/>
      <c r="U9" s="298"/>
      <c r="V9" s="110">
        <v>0.04</v>
      </c>
      <c r="W9" s="110">
        <v>0.05</v>
      </c>
      <c r="X9" s="104"/>
      <c r="Y9" s="104"/>
      <c r="Z9" s="297"/>
      <c r="AA9" s="298"/>
      <c r="AB9" s="93">
        <f t="shared" ref="AB9:AB72" si="0">(D9+F9+H9+J9+L9+N9+P9+T9+V9+X9+Z9)*$AB$5</f>
        <v>0</v>
      </c>
      <c r="AC9" s="89">
        <f t="shared" ref="AC9:AC72" si="1">(E9+F9+I9+J9+M9+O9+Q9+T9+W9+Y9+Z9)*$AC$5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102"/>
      <c r="M10" s="102"/>
      <c r="N10" s="102"/>
      <c r="O10" s="102"/>
      <c r="P10" s="102"/>
      <c r="Q10" s="102"/>
      <c r="R10" s="291"/>
      <c r="S10" s="292"/>
      <c r="T10" s="297"/>
      <c r="U10" s="298"/>
      <c r="V10" s="110">
        <v>0.04</v>
      </c>
      <c r="W10" s="110">
        <v>0.05</v>
      </c>
      <c r="X10" s="104"/>
      <c r="Y10" s="104"/>
      <c r="Z10" s="297"/>
      <c r="AA10" s="298"/>
      <c r="AB10" s="93">
        <f t="shared" si="0"/>
        <v>0</v>
      </c>
      <c r="AC10" s="89">
        <f t="shared" si="1"/>
        <v>0</v>
      </c>
      <c r="AD10" s="89">
        <f t="shared" si="2"/>
        <v>0</v>
      </c>
    </row>
    <row r="11" spans="1:30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102"/>
      <c r="M11" s="102"/>
      <c r="N11" s="102"/>
      <c r="O11" s="102"/>
      <c r="P11" s="111">
        <v>3.0000000000000001E-3</v>
      </c>
      <c r="Q11" s="111">
        <v>4.4999999999999997E-3</v>
      </c>
      <c r="R11" s="291"/>
      <c r="S11" s="292"/>
      <c r="T11" s="297"/>
      <c r="U11" s="298"/>
      <c r="V11" s="103"/>
      <c r="W11" s="103"/>
      <c r="X11" s="104"/>
      <c r="Y11" s="104"/>
      <c r="Z11" s="297"/>
      <c r="AA11" s="298"/>
      <c r="AB11" s="93">
        <f t="shared" si="0"/>
        <v>0</v>
      </c>
      <c r="AC11" s="89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96</v>
      </c>
      <c r="C12" s="71"/>
      <c r="D12" s="101"/>
      <c r="E12" s="101"/>
      <c r="F12" s="291"/>
      <c r="G12" s="292"/>
      <c r="H12" s="102"/>
      <c r="I12" s="102"/>
      <c r="J12" s="291"/>
      <c r="K12" s="292"/>
      <c r="L12" s="102"/>
      <c r="M12" s="102"/>
      <c r="N12" s="102"/>
      <c r="O12" s="102"/>
      <c r="P12" s="102"/>
      <c r="Q12" s="102"/>
      <c r="R12" s="291"/>
      <c r="S12" s="292"/>
      <c r="T12" s="297"/>
      <c r="U12" s="298"/>
      <c r="V12" s="103"/>
      <c r="W12" s="103"/>
      <c r="X12" s="104"/>
      <c r="Y12" s="104"/>
      <c r="Z12" s="297"/>
      <c r="AA12" s="298"/>
      <c r="AB12" s="93">
        <f t="shared" si="0"/>
        <v>0</v>
      </c>
      <c r="AC12" s="89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102"/>
      <c r="M13" s="102"/>
      <c r="N13" s="102"/>
      <c r="O13" s="102"/>
      <c r="P13" s="102"/>
      <c r="Q13" s="102"/>
      <c r="R13" s="291"/>
      <c r="S13" s="292"/>
      <c r="T13" s="297"/>
      <c r="U13" s="298"/>
      <c r="V13" s="103"/>
      <c r="W13" s="103"/>
      <c r="X13" s="104"/>
      <c r="Y13" s="104"/>
      <c r="Z13" s="297"/>
      <c r="AA13" s="298"/>
      <c r="AB13" s="93">
        <f t="shared" si="0"/>
        <v>0</v>
      </c>
      <c r="AC13" s="89">
        <f t="shared" si="1"/>
        <v>0</v>
      </c>
      <c r="AD13" s="89">
        <f t="shared" si="2"/>
        <v>0</v>
      </c>
    </row>
    <row r="14" spans="1:30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102"/>
      <c r="M14" s="102"/>
      <c r="N14" s="102"/>
      <c r="O14" s="102"/>
      <c r="P14" s="111">
        <v>6.5299999999999997E-2</v>
      </c>
      <c r="Q14" s="111">
        <v>6.5299999999999997E-2</v>
      </c>
      <c r="R14" s="291"/>
      <c r="S14" s="292"/>
      <c r="T14" s="297"/>
      <c r="U14" s="298"/>
      <c r="V14" s="103"/>
      <c r="W14" s="103"/>
      <c r="X14" s="104"/>
      <c r="Y14" s="104"/>
      <c r="Z14" s="297"/>
      <c r="AA14" s="298"/>
      <c r="AB14" s="93">
        <f t="shared" si="0"/>
        <v>0</v>
      </c>
      <c r="AC14" s="89">
        <f t="shared" si="1"/>
        <v>0</v>
      </c>
      <c r="AD14" s="89">
        <f t="shared" si="2"/>
        <v>0</v>
      </c>
    </row>
    <row r="15" spans="1:30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291"/>
      <c r="K15" s="292"/>
      <c r="L15" s="102"/>
      <c r="M15" s="102"/>
      <c r="N15" s="102"/>
      <c r="O15" s="102"/>
      <c r="P15" s="111">
        <v>6.25E-2</v>
      </c>
      <c r="Q15" s="111">
        <v>6.25E-2</v>
      </c>
      <c r="R15" s="291"/>
      <c r="S15" s="292"/>
      <c r="T15" s="297"/>
      <c r="U15" s="298"/>
      <c r="V15" s="103"/>
      <c r="W15" s="103"/>
      <c r="X15" s="104"/>
      <c r="Y15" s="104"/>
      <c r="Z15" s="297"/>
      <c r="AA15" s="298"/>
      <c r="AB15" s="93">
        <f t="shared" si="0"/>
        <v>0</v>
      </c>
      <c r="AC15" s="89">
        <f t="shared" si="1"/>
        <v>0</v>
      </c>
      <c r="AD15" s="89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102"/>
      <c r="M16" s="102"/>
      <c r="N16" s="102"/>
      <c r="O16" s="102"/>
      <c r="P16" s="102"/>
      <c r="Q16" s="102"/>
      <c r="R16" s="291"/>
      <c r="S16" s="292"/>
      <c r="T16" s="297"/>
      <c r="U16" s="298"/>
      <c r="V16" s="103"/>
      <c r="W16" s="103"/>
      <c r="X16" s="104"/>
      <c r="Y16" s="104"/>
      <c r="Z16" s="297"/>
      <c r="AA16" s="298"/>
      <c r="AB16" s="93">
        <f t="shared" si="0"/>
        <v>0</v>
      </c>
      <c r="AC16" s="89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102"/>
      <c r="M17" s="102"/>
      <c r="N17" s="102"/>
      <c r="O17" s="102"/>
      <c r="P17" s="102"/>
      <c r="Q17" s="102"/>
      <c r="R17" s="291"/>
      <c r="S17" s="292"/>
      <c r="T17" s="297"/>
      <c r="U17" s="298"/>
      <c r="V17" s="103"/>
      <c r="W17" s="103"/>
      <c r="X17" s="104"/>
      <c r="Y17" s="104"/>
      <c r="Z17" s="297"/>
      <c r="AA17" s="298"/>
      <c r="AB17" s="93">
        <f t="shared" si="0"/>
        <v>0</v>
      </c>
      <c r="AC17" s="89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/>
      <c r="D18" s="101"/>
      <c r="E18" s="101"/>
      <c r="F18" s="291"/>
      <c r="G18" s="292"/>
      <c r="H18" s="102"/>
      <c r="I18" s="102"/>
      <c r="J18" s="291"/>
      <c r="K18" s="292"/>
      <c r="L18" s="102"/>
      <c r="M18" s="102"/>
      <c r="N18" s="102"/>
      <c r="O18" s="102"/>
      <c r="P18" s="102"/>
      <c r="Q18" s="102"/>
      <c r="R18" s="291"/>
      <c r="S18" s="292"/>
      <c r="T18" s="297"/>
      <c r="U18" s="298"/>
      <c r="V18" s="103"/>
      <c r="W18" s="103"/>
      <c r="X18" s="104"/>
      <c r="Y18" s="104"/>
      <c r="Z18" s="297"/>
      <c r="AA18" s="298"/>
      <c r="AB18" s="93">
        <f t="shared" si="0"/>
        <v>0</v>
      </c>
      <c r="AC18" s="89">
        <f t="shared" si="1"/>
        <v>0</v>
      </c>
      <c r="AD18" s="89">
        <f t="shared" si="2"/>
        <v>0</v>
      </c>
    </row>
    <row r="19" spans="1:30" ht="15" hidden="1" customHeight="1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102"/>
      <c r="M19" s="102"/>
      <c r="N19" s="102"/>
      <c r="O19" s="102"/>
      <c r="P19" s="102"/>
      <c r="Q19" s="102"/>
      <c r="R19" s="291"/>
      <c r="S19" s="292"/>
      <c r="T19" s="297"/>
      <c r="U19" s="298"/>
      <c r="V19" s="103"/>
      <c r="W19" s="103"/>
      <c r="X19" s="104"/>
      <c r="Y19" s="104"/>
      <c r="Z19" s="297"/>
      <c r="AA19" s="298"/>
      <c r="AB19" s="93">
        <f t="shared" si="0"/>
        <v>0</v>
      </c>
      <c r="AC19" s="89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102"/>
      <c r="M20" s="102"/>
      <c r="N20" s="102"/>
      <c r="O20" s="102"/>
      <c r="P20" s="102"/>
      <c r="Q20" s="102"/>
      <c r="R20" s="291"/>
      <c r="S20" s="292"/>
      <c r="T20" s="297"/>
      <c r="U20" s="298"/>
      <c r="V20" s="103"/>
      <c r="W20" s="103"/>
      <c r="X20" s="104"/>
      <c r="Y20" s="104"/>
      <c r="Z20" s="297"/>
      <c r="AA20" s="298"/>
      <c r="AB20" s="93">
        <f t="shared" si="0"/>
        <v>0</v>
      </c>
      <c r="AC20" s="89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95</v>
      </c>
      <c r="C21" s="71"/>
      <c r="D21" s="101"/>
      <c r="E21" s="101"/>
      <c r="F21" s="291"/>
      <c r="G21" s="292"/>
      <c r="H21" s="102"/>
      <c r="I21" s="102"/>
      <c r="J21" s="291"/>
      <c r="K21" s="292"/>
      <c r="L21" s="102"/>
      <c r="M21" s="102"/>
      <c r="N21" s="102"/>
      <c r="O21" s="102"/>
      <c r="P21" s="102"/>
      <c r="Q21" s="102"/>
      <c r="R21" s="291"/>
      <c r="S21" s="292"/>
      <c r="T21" s="297"/>
      <c r="U21" s="298"/>
      <c r="V21" s="103"/>
      <c r="W21" s="103"/>
      <c r="X21" s="104"/>
      <c r="Y21" s="104"/>
      <c r="Z21" s="297"/>
      <c r="AA21" s="298"/>
      <c r="AB21" s="93">
        <f t="shared" si="0"/>
        <v>0</v>
      </c>
      <c r="AC21" s="89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102"/>
      <c r="M22" s="102"/>
      <c r="N22" s="102"/>
      <c r="O22" s="102"/>
      <c r="P22" s="102"/>
      <c r="Q22" s="102"/>
      <c r="R22" s="291"/>
      <c r="S22" s="292"/>
      <c r="T22" s="297"/>
      <c r="U22" s="298"/>
      <c r="V22" s="103"/>
      <c r="W22" s="103"/>
      <c r="X22" s="104"/>
      <c r="Y22" s="104"/>
      <c r="Z22" s="297"/>
      <c r="AA22" s="298"/>
      <c r="AB22" s="93">
        <f t="shared" si="0"/>
        <v>0</v>
      </c>
      <c r="AC22" s="89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89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102"/>
      <c r="M23" s="102"/>
      <c r="N23" s="102"/>
      <c r="O23" s="102"/>
      <c r="P23" s="102"/>
      <c r="Q23" s="102"/>
      <c r="R23" s="291"/>
      <c r="S23" s="292"/>
      <c r="T23" s="297"/>
      <c r="U23" s="298"/>
      <c r="V23" s="103"/>
      <c r="W23" s="103"/>
      <c r="X23" s="104"/>
      <c r="Y23" s="104"/>
      <c r="Z23" s="297"/>
      <c r="AA23" s="298"/>
      <c r="AB23" s="93">
        <f t="shared" si="0"/>
        <v>0</v>
      </c>
      <c r="AC23" s="89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102"/>
      <c r="M24" s="102"/>
      <c r="N24" s="102"/>
      <c r="O24" s="102"/>
      <c r="P24" s="102"/>
      <c r="Q24" s="102"/>
      <c r="R24" s="291"/>
      <c r="S24" s="292"/>
      <c r="T24" s="297"/>
      <c r="U24" s="298"/>
      <c r="V24" s="103"/>
      <c r="W24" s="103"/>
      <c r="X24" s="104"/>
      <c r="Y24" s="104"/>
      <c r="Z24" s="297"/>
      <c r="AA24" s="298"/>
      <c r="AB24" s="93">
        <f t="shared" si="0"/>
        <v>0</v>
      </c>
      <c r="AC24" s="89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102"/>
      <c r="M25" s="102"/>
      <c r="N25" s="102"/>
      <c r="O25" s="102"/>
      <c r="P25" s="102"/>
      <c r="Q25" s="102"/>
      <c r="R25" s="291"/>
      <c r="S25" s="292"/>
      <c r="T25" s="297"/>
      <c r="U25" s="298"/>
      <c r="V25" s="103"/>
      <c r="W25" s="103"/>
      <c r="X25" s="104"/>
      <c r="Y25" s="104"/>
      <c r="Z25" s="297"/>
      <c r="AA25" s="298"/>
      <c r="AB25" s="93">
        <f t="shared" si="0"/>
        <v>0</v>
      </c>
      <c r="AC25" s="89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102"/>
      <c r="M26" s="102"/>
      <c r="N26" s="102"/>
      <c r="O26" s="102"/>
      <c r="P26" s="102"/>
      <c r="Q26" s="102"/>
      <c r="R26" s="291"/>
      <c r="S26" s="292"/>
      <c r="T26" s="297"/>
      <c r="U26" s="298"/>
      <c r="V26" s="103"/>
      <c r="W26" s="103"/>
      <c r="X26" s="104"/>
      <c r="Y26" s="104"/>
      <c r="Z26" s="297"/>
      <c r="AA26" s="298"/>
      <c r="AB26" s="93">
        <f t="shared" si="0"/>
        <v>0</v>
      </c>
      <c r="AC26" s="89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102"/>
      <c r="M27" s="102"/>
      <c r="N27" s="102"/>
      <c r="O27" s="102"/>
      <c r="P27" s="102"/>
      <c r="Q27" s="102"/>
      <c r="R27" s="291"/>
      <c r="S27" s="292"/>
      <c r="T27" s="297"/>
      <c r="U27" s="298"/>
      <c r="V27" s="103"/>
      <c r="W27" s="103"/>
      <c r="X27" s="104"/>
      <c r="Y27" s="104"/>
      <c r="Z27" s="297"/>
      <c r="AA27" s="298"/>
      <c r="AB27" s="93">
        <f t="shared" si="0"/>
        <v>0</v>
      </c>
      <c r="AC27" s="89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102"/>
      <c r="M28" s="102"/>
      <c r="N28" s="102"/>
      <c r="O28" s="102"/>
      <c r="P28" s="102"/>
      <c r="Q28" s="102"/>
      <c r="R28" s="291"/>
      <c r="S28" s="292"/>
      <c r="T28" s="297"/>
      <c r="U28" s="298"/>
      <c r="V28" s="103"/>
      <c r="W28" s="103"/>
      <c r="X28" s="104"/>
      <c r="Y28" s="104"/>
      <c r="Z28" s="297"/>
      <c r="AA28" s="298"/>
      <c r="AB28" s="93">
        <f t="shared" si="0"/>
        <v>0</v>
      </c>
      <c r="AC28" s="89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102"/>
      <c r="M29" s="102"/>
      <c r="N29" s="102"/>
      <c r="O29" s="102"/>
      <c r="P29" s="102"/>
      <c r="Q29" s="102"/>
      <c r="R29" s="291"/>
      <c r="S29" s="292"/>
      <c r="T29" s="297"/>
      <c r="U29" s="298"/>
      <c r="V29" s="103"/>
      <c r="W29" s="103"/>
      <c r="X29" s="104"/>
      <c r="Y29" s="104"/>
      <c r="Z29" s="297"/>
      <c r="AA29" s="298"/>
      <c r="AB29" s="93">
        <f t="shared" si="0"/>
        <v>0</v>
      </c>
      <c r="AC29" s="89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102"/>
      <c r="M30" s="102"/>
      <c r="N30" s="102"/>
      <c r="O30" s="102"/>
      <c r="P30" s="102"/>
      <c r="Q30" s="102"/>
      <c r="R30" s="291"/>
      <c r="S30" s="292"/>
      <c r="T30" s="297"/>
      <c r="U30" s="298"/>
      <c r="V30" s="103"/>
      <c r="W30" s="103"/>
      <c r="X30" s="104"/>
      <c r="Y30" s="104"/>
      <c r="Z30" s="297"/>
      <c r="AA30" s="298"/>
      <c r="AB30" s="93">
        <f t="shared" si="0"/>
        <v>0</v>
      </c>
      <c r="AC30" s="89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102"/>
      <c r="M31" s="102"/>
      <c r="N31" s="102"/>
      <c r="O31" s="102"/>
      <c r="P31" s="102"/>
      <c r="Q31" s="102"/>
      <c r="R31" s="291"/>
      <c r="S31" s="292"/>
      <c r="T31" s="297"/>
      <c r="U31" s="298"/>
      <c r="V31" s="103"/>
      <c r="W31" s="103"/>
      <c r="X31" s="104"/>
      <c r="Y31" s="104"/>
      <c r="Z31" s="297"/>
      <c r="AA31" s="298"/>
      <c r="AB31" s="93">
        <f t="shared" si="0"/>
        <v>0</v>
      </c>
      <c r="AC31" s="89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102"/>
      <c r="M32" s="102"/>
      <c r="N32" s="102"/>
      <c r="O32" s="102"/>
      <c r="P32" s="102"/>
      <c r="Q32" s="102"/>
      <c r="R32" s="291"/>
      <c r="S32" s="292"/>
      <c r="T32" s="297"/>
      <c r="U32" s="298"/>
      <c r="V32" s="103"/>
      <c r="W32" s="103"/>
      <c r="X32" s="104"/>
      <c r="Y32" s="104"/>
      <c r="Z32" s="297"/>
      <c r="AA32" s="298"/>
      <c r="AB32" s="93">
        <f t="shared" si="0"/>
        <v>0</v>
      </c>
      <c r="AC32" s="89">
        <f t="shared" si="1"/>
        <v>0</v>
      </c>
      <c r="AD32" s="89">
        <f t="shared" si="2"/>
        <v>0</v>
      </c>
    </row>
    <row r="33" spans="1:30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102"/>
      <c r="M33" s="102"/>
      <c r="N33" s="111">
        <v>4.0000000000000001E-3</v>
      </c>
      <c r="O33" s="111">
        <v>5.0000000000000001E-3</v>
      </c>
      <c r="P33" s="102"/>
      <c r="Q33" s="102"/>
      <c r="R33" s="291"/>
      <c r="S33" s="292"/>
      <c r="T33" s="297"/>
      <c r="U33" s="298"/>
      <c r="V33" s="103"/>
      <c r="W33" s="103"/>
      <c r="X33" s="104"/>
      <c r="Y33" s="104"/>
      <c r="Z33" s="297"/>
      <c r="AA33" s="298"/>
      <c r="AB33" s="93">
        <f t="shared" si="0"/>
        <v>0</v>
      </c>
      <c r="AC33" s="89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102"/>
      <c r="M34" s="102"/>
      <c r="N34" s="102"/>
      <c r="O34" s="102"/>
      <c r="P34" s="102"/>
      <c r="Q34" s="102"/>
      <c r="R34" s="291"/>
      <c r="S34" s="292"/>
      <c r="T34" s="297"/>
      <c r="U34" s="298"/>
      <c r="V34" s="103"/>
      <c r="W34" s="103"/>
      <c r="X34" s="104"/>
      <c r="Y34" s="104"/>
      <c r="Z34" s="297"/>
      <c r="AA34" s="298"/>
      <c r="AB34" s="93">
        <f t="shared" si="0"/>
        <v>0</v>
      </c>
      <c r="AC34" s="89">
        <f t="shared" si="1"/>
        <v>0</v>
      </c>
      <c r="AD34" s="89">
        <f t="shared" si="2"/>
        <v>0</v>
      </c>
    </row>
    <row r="35" spans="1:30" x14ac:dyDescent="0.3">
      <c r="A35" s="64">
        <v>23</v>
      </c>
      <c r="B35" s="65" t="s">
        <v>42</v>
      </c>
      <c r="C35" s="66" t="s">
        <v>1</v>
      </c>
      <c r="D35" s="110">
        <v>0.03</v>
      </c>
      <c r="E35" s="110">
        <v>3.5000000000000003E-2</v>
      </c>
      <c r="F35" s="291"/>
      <c r="G35" s="292"/>
      <c r="H35" s="102"/>
      <c r="I35" s="102"/>
      <c r="J35" s="291"/>
      <c r="K35" s="292"/>
      <c r="L35" s="102"/>
      <c r="M35" s="102"/>
      <c r="N35" s="102"/>
      <c r="O35" s="102"/>
      <c r="P35" s="102"/>
      <c r="Q35" s="102"/>
      <c r="R35" s="291"/>
      <c r="S35" s="292"/>
      <c r="T35" s="297"/>
      <c r="U35" s="298"/>
      <c r="V35" s="103"/>
      <c r="W35" s="103"/>
      <c r="X35" s="104"/>
      <c r="Y35" s="104"/>
      <c r="Z35" s="297"/>
      <c r="AA35" s="298"/>
      <c r="AB35" s="93">
        <f t="shared" si="0"/>
        <v>0</v>
      </c>
      <c r="AC35" s="89">
        <f t="shared" si="1"/>
        <v>0</v>
      </c>
      <c r="AD35" s="89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102"/>
      <c r="M36" s="102"/>
      <c r="N36" s="102"/>
      <c r="O36" s="102"/>
      <c r="P36" s="102"/>
      <c r="Q36" s="102"/>
      <c r="R36" s="291"/>
      <c r="S36" s="292"/>
      <c r="T36" s="297"/>
      <c r="U36" s="298"/>
      <c r="V36" s="103"/>
      <c r="W36" s="103"/>
      <c r="X36" s="104"/>
      <c r="Y36" s="104"/>
      <c r="Z36" s="297"/>
      <c r="AA36" s="298"/>
      <c r="AB36" s="93">
        <f t="shared" si="0"/>
        <v>0</v>
      </c>
      <c r="AC36" s="89">
        <f t="shared" si="1"/>
        <v>0</v>
      </c>
      <c r="AD36" s="89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102"/>
      <c r="M37" s="102"/>
      <c r="N37" s="102"/>
      <c r="O37" s="102"/>
      <c r="P37" s="102"/>
      <c r="Q37" s="102"/>
      <c r="R37" s="291"/>
      <c r="S37" s="292"/>
      <c r="T37" s="297"/>
      <c r="U37" s="298"/>
      <c r="V37" s="103"/>
      <c r="W37" s="103"/>
      <c r="X37" s="104"/>
      <c r="Y37" s="104"/>
      <c r="Z37" s="297"/>
      <c r="AA37" s="298"/>
      <c r="AB37" s="93">
        <f t="shared" si="0"/>
        <v>0</v>
      </c>
      <c r="AC37" s="89">
        <f t="shared" si="1"/>
        <v>0</v>
      </c>
      <c r="AD37" s="89">
        <f t="shared" si="2"/>
        <v>0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02"/>
      <c r="M38" s="102"/>
      <c r="N38" s="102"/>
      <c r="O38" s="102"/>
      <c r="P38" s="102"/>
      <c r="Q38" s="102"/>
      <c r="R38" s="291"/>
      <c r="S38" s="292"/>
      <c r="T38" s="297"/>
      <c r="U38" s="298"/>
      <c r="V38" s="103"/>
      <c r="W38" s="103"/>
      <c r="X38" s="104"/>
      <c r="Y38" s="104"/>
      <c r="Z38" s="297"/>
      <c r="AA38" s="298"/>
      <c r="AB38" s="93">
        <f t="shared" si="0"/>
        <v>0</v>
      </c>
      <c r="AC38" s="89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10">
        <v>4.0000000000000001E-3</v>
      </c>
      <c r="E39" s="110">
        <v>6.0000000000000001E-3</v>
      </c>
      <c r="F39" s="352">
        <v>0.02</v>
      </c>
      <c r="G39" s="353"/>
      <c r="H39" s="102"/>
      <c r="I39" s="102"/>
      <c r="J39" s="291"/>
      <c r="K39" s="292"/>
      <c r="L39" s="102"/>
      <c r="M39" s="102"/>
      <c r="N39" s="102"/>
      <c r="O39" s="102"/>
      <c r="P39" s="102"/>
      <c r="Q39" s="102"/>
      <c r="R39" s="291"/>
      <c r="S39" s="292"/>
      <c r="T39" s="301">
        <v>0.01</v>
      </c>
      <c r="U39" s="302"/>
      <c r="V39" s="103"/>
      <c r="W39" s="103"/>
      <c r="X39" s="104"/>
      <c r="Y39" s="104"/>
      <c r="Z39" s="297"/>
      <c r="AA39" s="298"/>
      <c r="AB39" s="93">
        <f t="shared" si="0"/>
        <v>0</v>
      </c>
      <c r="AC39" s="89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0">
        <v>2.9999999999999997E-4</v>
      </c>
      <c r="E40" s="110">
        <v>1E-3</v>
      </c>
      <c r="F40" s="291"/>
      <c r="G40" s="292"/>
      <c r="H40" s="102"/>
      <c r="I40" s="102"/>
      <c r="J40" s="291"/>
      <c r="K40" s="292"/>
      <c r="L40" s="102"/>
      <c r="M40" s="102"/>
      <c r="N40" s="111">
        <v>8.0000000000000004E-4</v>
      </c>
      <c r="O40" s="111">
        <v>1E-3</v>
      </c>
      <c r="P40" s="111" t="s">
        <v>216</v>
      </c>
      <c r="Q40" s="111">
        <v>1.1999999999999999E-3</v>
      </c>
      <c r="R40" s="291"/>
      <c r="S40" s="292"/>
      <c r="T40" s="297"/>
      <c r="U40" s="298"/>
      <c r="V40" s="103"/>
      <c r="W40" s="103"/>
      <c r="X40" s="104"/>
      <c r="Y40" s="104"/>
      <c r="Z40" s="297"/>
      <c r="AA40" s="298"/>
      <c r="AB40" s="93">
        <f t="shared" si="0"/>
        <v>0</v>
      </c>
      <c r="AC40" s="89">
        <f t="shared" si="1"/>
        <v>0</v>
      </c>
      <c r="AD40" s="89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/>
      <c r="D41" s="101"/>
      <c r="E41" s="101"/>
      <c r="F41" s="291"/>
      <c r="G41" s="292"/>
      <c r="H41" s="102"/>
      <c r="I41" s="102"/>
      <c r="J41" s="291"/>
      <c r="K41" s="292"/>
      <c r="L41" s="102"/>
      <c r="M41" s="102"/>
      <c r="N41" s="102"/>
      <c r="O41" s="102"/>
      <c r="P41" s="102"/>
      <c r="Q41" s="102"/>
      <c r="R41" s="291"/>
      <c r="S41" s="292"/>
      <c r="T41" s="297"/>
      <c r="U41" s="298"/>
      <c r="V41" s="103"/>
      <c r="W41" s="103"/>
      <c r="X41" s="104"/>
      <c r="Y41" s="104"/>
      <c r="Z41" s="297"/>
      <c r="AA41" s="298"/>
      <c r="AB41" s="93">
        <f t="shared" si="0"/>
        <v>0</v>
      </c>
      <c r="AC41" s="89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02"/>
      <c r="M42" s="102"/>
      <c r="N42" s="102"/>
      <c r="O42" s="102"/>
      <c r="P42" s="102"/>
      <c r="Q42" s="102"/>
      <c r="R42" s="291"/>
      <c r="S42" s="292"/>
      <c r="T42" s="297"/>
      <c r="U42" s="298"/>
      <c r="V42" s="103"/>
      <c r="W42" s="103"/>
      <c r="X42" s="104"/>
      <c r="Y42" s="104"/>
      <c r="Z42" s="297"/>
      <c r="AA42" s="298"/>
      <c r="AB42" s="93">
        <f t="shared" si="0"/>
        <v>0</v>
      </c>
      <c r="AC42" s="89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91"/>
      <c r="K43" s="292"/>
      <c r="L43" s="102"/>
      <c r="M43" s="102"/>
      <c r="N43" s="111">
        <v>4.0000000000000001E-3</v>
      </c>
      <c r="O43" s="111">
        <v>5.0000000000000001E-3</v>
      </c>
      <c r="P43" s="111">
        <v>6.0000000000000001E-3</v>
      </c>
      <c r="Q43" s="111">
        <v>6.4999999999999997E-3</v>
      </c>
      <c r="R43" s="291"/>
      <c r="S43" s="292"/>
      <c r="T43" s="297"/>
      <c r="U43" s="298"/>
      <c r="V43" s="103"/>
      <c r="W43" s="103"/>
      <c r="X43" s="104"/>
      <c r="Y43" s="104"/>
      <c r="Z43" s="297"/>
      <c r="AA43" s="298"/>
      <c r="AB43" s="93">
        <f t="shared" si="0"/>
        <v>0</v>
      </c>
      <c r="AC43" s="89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10">
        <v>4.0000000000000001E-3</v>
      </c>
      <c r="E44" s="110">
        <v>5.0000000000000001E-3</v>
      </c>
      <c r="F44" s="291"/>
      <c r="G44" s="292"/>
      <c r="H44" s="111">
        <v>0.01</v>
      </c>
      <c r="I44" s="111">
        <v>0.01</v>
      </c>
      <c r="J44" s="291"/>
      <c r="K44" s="292"/>
      <c r="L44" s="102"/>
      <c r="M44" s="102"/>
      <c r="N44" s="102"/>
      <c r="O44" s="102"/>
      <c r="P44" s="102"/>
      <c r="Q44" s="102"/>
      <c r="R44" s="291"/>
      <c r="S44" s="292"/>
      <c r="T44" s="297"/>
      <c r="U44" s="298"/>
      <c r="V44" s="103"/>
      <c r="W44" s="103"/>
      <c r="X44" s="104"/>
      <c r="Y44" s="104"/>
      <c r="Z44" s="297"/>
      <c r="AA44" s="298"/>
      <c r="AB44" s="93">
        <f t="shared" si="0"/>
        <v>0</v>
      </c>
      <c r="AC44" s="89">
        <f t="shared" si="1"/>
        <v>0</v>
      </c>
      <c r="AD44" s="89">
        <f t="shared" si="2"/>
        <v>0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291"/>
      <c r="K45" s="292"/>
      <c r="L45" s="102"/>
      <c r="M45" s="102"/>
      <c r="N45" s="102"/>
      <c r="O45" s="102"/>
      <c r="P45" s="102"/>
      <c r="Q45" s="102"/>
      <c r="R45" s="291"/>
      <c r="S45" s="292"/>
      <c r="T45" s="297"/>
      <c r="U45" s="298"/>
      <c r="V45" s="103"/>
      <c r="W45" s="103"/>
      <c r="X45" s="104"/>
      <c r="Y45" s="104"/>
      <c r="Z45" s="297"/>
      <c r="AA45" s="298"/>
      <c r="AB45" s="93">
        <f t="shared" si="0"/>
        <v>0</v>
      </c>
      <c r="AC45" s="89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02"/>
      <c r="M46" s="102"/>
      <c r="N46" s="102"/>
      <c r="O46" s="102"/>
      <c r="P46" s="102"/>
      <c r="Q46" s="102"/>
      <c r="R46" s="291"/>
      <c r="S46" s="292"/>
      <c r="T46" s="297"/>
      <c r="U46" s="298"/>
      <c r="V46" s="103"/>
      <c r="W46" s="103"/>
      <c r="X46" s="104"/>
      <c r="Y46" s="104"/>
      <c r="Z46" s="297"/>
      <c r="AA46" s="298"/>
      <c r="AB46" s="93">
        <f t="shared" si="0"/>
        <v>0</v>
      </c>
      <c r="AC46" s="89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10">
        <v>7.4999999999999997E-2</v>
      </c>
      <c r="E47" s="110">
        <v>0.1</v>
      </c>
      <c r="F47" s="352">
        <v>0.1</v>
      </c>
      <c r="G47" s="353"/>
      <c r="H47" s="102"/>
      <c r="I47" s="102"/>
      <c r="J47" s="291"/>
      <c r="K47" s="292"/>
      <c r="L47" s="102"/>
      <c r="M47" s="102"/>
      <c r="N47" s="102"/>
      <c r="O47" s="102"/>
      <c r="P47" s="102"/>
      <c r="Q47" s="102"/>
      <c r="R47" s="291"/>
      <c r="S47" s="292"/>
      <c r="T47" s="297"/>
      <c r="U47" s="298"/>
      <c r="V47" s="103"/>
      <c r="W47" s="103"/>
      <c r="X47" s="104"/>
      <c r="Y47" s="104"/>
      <c r="Z47" s="297"/>
      <c r="AA47" s="298"/>
      <c r="AB47" s="93">
        <f t="shared" si="0"/>
        <v>0</v>
      </c>
      <c r="AC47" s="89">
        <f t="shared" si="1"/>
        <v>0</v>
      </c>
      <c r="AD47" s="89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02"/>
      <c r="M48" s="102"/>
      <c r="N48" s="102"/>
      <c r="O48" s="102"/>
      <c r="P48" s="102"/>
      <c r="Q48" s="102"/>
      <c r="R48" s="291"/>
      <c r="S48" s="292"/>
      <c r="T48" s="297"/>
      <c r="U48" s="298"/>
      <c r="V48" s="103"/>
      <c r="W48" s="103"/>
      <c r="X48" s="104"/>
      <c r="Y48" s="104"/>
      <c r="Z48" s="297"/>
      <c r="AA48" s="298"/>
      <c r="AB48" s="93">
        <f t="shared" si="0"/>
        <v>0</v>
      </c>
      <c r="AC48" s="89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02"/>
      <c r="M49" s="102"/>
      <c r="N49" s="102"/>
      <c r="O49" s="102"/>
      <c r="P49" s="102"/>
      <c r="Q49" s="102"/>
      <c r="R49" s="291"/>
      <c r="S49" s="292"/>
      <c r="T49" s="297"/>
      <c r="U49" s="298"/>
      <c r="V49" s="103"/>
      <c r="W49" s="103"/>
      <c r="X49" s="104"/>
      <c r="Y49" s="104"/>
      <c r="Z49" s="297"/>
      <c r="AA49" s="298"/>
      <c r="AB49" s="93">
        <f t="shared" si="0"/>
        <v>0</v>
      </c>
      <c r="AC49" s="89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02"/>
      <c r="M50" s="102"/>
      <c r="N50" s="102"/>
      <c r="O50" s="102"/>
      <c r="P50" s="102"/>
      <c r="Q50" s="102"/>
      <c r="R50" s="291"/>
      <c r="S50" s="292"/>
      <c r="T50" s="297"/>
      <c r="U50" s="298"/>
      <c r="V50" s="103"/>
      <c r="W50" s="103"/>
      <c r="X50" s="183"/>
      <c r="Y50" s="183"/>
      <c r="Z50" s="297"/>
      <c r="AA50" s="298"/>
      <c r="AB50" s="93">
        <f t="shared" si="0"/>
        <v>0</v>
      </c>
      <c r="AC50" s="89">
        <f t="shared" si="1"/>
        <v>0</v>
      </c>
      <c r="AD50" s="89">
        <f t="shared" si="2"/>
        <v>0</v>
      </c>
    </row>
    <row r="51" spans="1:30" x14ac:dyDescent="0.3">
      <c r="A51" s="64">
        <v>37</v>
      </c>
      <c r="B51" s="65" t="s">
        <v>276</v>
      </c>
      <c r="C51" s="66"/>
      <c r="D51" s="101"/>
      <c r="E51" s="101"/>
      <c r="F51" s="291"/>
      <c r="G51" s="292"/>
      <c r="H51" s="102"/>
      <c r="I51" s="102"/>
      <c r="J51" s="291"/>
      <c r="K51" s="292"/>
      <c r="L51" s="102"/>
      <c r="M51" s="102"/>
      <c r="N51" s="102"/>
      <c r="O51" s="102"/>
      <c r="P51" s="102"/>
      <c r="Q51" s="102"/>
      <c r="R51" s="291"/>
      <c r="S51" s="292"/>
      <c r="T51" s="297"/>
      <c r="U51" s="298"/>
      <c r="V51" s="103"/>
      <c r="W51" s="103"/>
      <c r="X51" s="113">
        <v>0.185</v>
      </c>
      <c r="Y51" s="113">
        <v>0.20699999999999999</v>
      </c>
      <c r="Z51" s="297"/>
      <c r="AA51" s="298"/>
      <c r="AB51" s="93">
        <f t="shared" si="0"/>
        <v>0</v>
      </c>
      <c r="AC51" s="89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02"/>
      <c r="M52" s="102"/>
      <c r="N52" s="102"/>
      <c r="O52" s="102"/>
      <c r="P52" s="102"/>
      <c r="Q52" s="102"/>
      <c r="R52" s="291"/>
      <c r="S52" s="292"/>
      <c r="T52" s="297"/>
      <c r="U52" s="298"/>
      <c r="V52" s="103"/>
      <c r="W52" s="103"/>
      <c r="X52" s="104"/>
      <c r="Y52" s="104"/>
      <c r="Z52" s="297"/>
      <c r="AA52" s="298"/>
      <c r="AB52" s="93">
        <f t="shared" si="0"/>
        <v>0</v>
      </c>
      <c r="AC52" s="89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02"/>
      <c r="M53" s="102"/>
      <c r="N53" s="111">
        <v>0.01</v>
      </c>
      <c r="O53" s="111">
        <v>0.01</v>
      </c>
      <c r="P53" s="102"/>
      <c r="Q53" s="102"/>
      <c r="R53" s="291"/>
      <c r="S53" s="292"/>
      <c r="T53" s="297"/>
      <c r="U53" s="298"/>
      <c r="V53" s="103"/>
      <c r="W53" s="103"/>
      <c r="X53" s="104"/>
      <c r="Y53" s="104"/>
      <c r="Z53" s="297"/>
      <c r="AA53" s="298"/>
      <c r="AB53" s="93">
        <f t="shared" si="0"/>
        <v>0</v>
      </c>
      <c r="AC53" s="89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02"/>
      <c r="M54" s="102"/>
      <c r="N54" s="102"/>
      <c r="O54" s="102"/>
      <c r="P54" s="102"/>
      <c r="Q54" s="102"/>
      <c r="R54" s="291"/>
      <c r="S54" s="292"/>
      <c r="T54" s="297"/>
      <c r="U54" s="298"/>
      <c r="V54" s="103"/>
      <c r="W54" s="103"/>
      <c r="X54" s="104"/>
      <c r="Y54" s="104"/>
      <c r="Z54" s="297"/>
      <c r="AA54" s="298"/>
      <c r="AB54" s="93">
        <f t="shared" si="0"/>
        <v>0</v>
      </c>
      <c r="AC54" s="89">
        <f t="shared" si="1"/>
        <v>0</v>
      </c>
      <c r="AD54" s="89">
        <f t="shared" si="2"/>
        <v>0</v>
      </c>
    </row>
    <row r="55" spans="1:30" ht="15" hidden="1" customHeight="1" x14ac:dyDescent="0.3">
      <c r="A55" s="58"/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02"/>
      <c r="M55" s="102"/>
      <c r="N55" s="102"/>
      <c r="O55" s="102"/>
      <c r="P55" s="102"/>
      <c r="Q55" s="102"/>
      <c r="R55" s="291"/>
      <c r="S55" s="292"/>
      <c r="T55" s="297"/>
      <c r="U55" s="298"/>
      <c r="V55" s="103"/>
      <c r="W55" s="103"/>
      <c r="X55" s="104"/>
      <c r="Y55" s="104"/>
      <c r="Z55" s="297"/>
      <c r="AA55" s="298"/>
      <c r="AB55" s="93">
        <f t="shared" si="0"/>
        <v>0</v>
      </c>
      <c r="AC55" s="89">
        <f t="shared" si="1"/>
        <v>0</v>
      </c>
      <c r="AD55" s="89">
        <f t="shared" si="2"/>
        <v>0</v>
      </c>
    </row>
    <row r="56" spans="1:30" x14ac:dyDescent="0.3">
      <c r="A56" s="64">
        <v>40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11">
        <v>0.1</v>
      </c>
      <c r="M56" s="111">
        <v>0.05</v>
      </c>
      <c r="N56" s="102"/>
      <c r="O56" s="102"/>
      <c r="P56" s="102"/>
      <c r="Q56" s="102"/>
      <c r="R56" s="291"/>
      <c r="S56" s="292"/>
      <c r="T56" s="297"/>
      <c r="U56" s="298"/>
      <c r="V56" s="103"/>
      <c r="W56" s="103"/>
      <c r="X56" s="104"/>
      <c r="Y56" s="104"/>
      <c r="Z56" s="297"/>
      <c r="AA56" s="298"/>
      <c r="AB56" s="93">
        <f t="shared" si="0"/>
        <v>0</v>
      </c>
      <c r="AC56" s="89">
        <f t="shared" si="1"/>
        <v>0</v>
      </c>
      <c r="AD56" s="89">
        <f t="shared" si="2"/>
        <v>0</v>
      </c>
    </row>
    <row r="57" spans="1:30" ht="15" hidden="1" customHeight="1" x14ac:dyDescent="0.3">
      <c r="A57" s="64">
        <v>41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02"/>
      <c r="M57" s="102"/>
      <c r="N57" s="102"/>
      <c r="O57" s="102"/>
      <c r="P57" s="102"/>
      <c r="Q57" s="102"/>
      <c r="R57" s="291"/>
      <c r="S57" s="292"/>
      <c r="T57" s="297"/>
      <c r="U57" s="298"/>
      <c r="V57" s="103"/>
      <c r="W57" s="103"/>
      <c r="X57" s="104"/>
      <c r="Y57" s="104"/>
      <c r="Z57" s="297"/>
      <c r="AA57" s="298"/>
      <c r="AB57" s="93">
        <f t="shared" si="0"/>
        <v>0</v>
      </c>
      <c r="AC57" s="89">
        <f t="shared" si="1"/>
        <v>0</v>
      </c>
      <c r="AD57" s="89">
        <f t="shared" si="2"/>
        <v>0</v>
      </c>
    </row>
    <row r="58" spans="1:30" x14ac:dyDescent="0.3">
      <c r="A58" s="64">
        <v>42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102"/>
      <c r="M58" s="102"/>
      <c r="N58" s="111">
        <v>0.02</v>
      </c>
      <c r="O58" s="111">
        <v>2.7300000000000001E-2</v>
      </c>
      <c r="P58" s="102"/>
      <c r="Q58" s="102"/>
      <c r="R58" s="291"/>
      <c r="S58" s="292"/>
      <c r="T58" s="297"/>
      <c r="U58" s="298"/>
      <c r="V58" s="103"/>
      <c r="W58" s="103"/>
      <c r="X58" s="104"/>
      <c r="Y58" s="104"/>
      <c r="Z58" s="297"/>
      <c r="AA58" s="298"/>
      <c r="AB58" s="93">
        <f t="shared" si="0"/>
        <v>0</v>
      </c>
      <c r="AC58" s="89">
        <f t="shared" si="1"/>
        <v>0</v>
      </c>
      <c r="AD58" s="89">
        <f t="shared" si="2"/>
        <v>0</v>
      </c>
    </row>
    <row r="59" spans="1:30" ht="15" hidden="1" customHeight="1" x14ac:dyDescent="0.3">
      <c r="A59" s="64">
        <v>43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02"/>
      <c r="M59" s="102"/>
      <c r="N59" s="102"/>
      <c r="O59" s="102"/>
      <c r="P59" s="102"/>
      <c r="Q59" s="102"/>
      <c r="R59" s="291"/>
      <c r="S59" s="292"/>
      <c r="T59" s="297"/>
      <c r="U59" s="298"/>
      <c r="V59" s="103"/>
      <c r="W59" s="103"/>
      <c r="X59" s="104"/>
      <c r="Y59" s="104"/>
      <c r="Z59" s="297"/>
      <c r="AA59" s="298"/>
      <c r="AB59" s="93">
        <f t="shared" si="0"/>
        <v>0</v>
      </c>
      <c r="AC59" s="89">
        <f t="shared" si="1"/>
        <v>0</v>
      </c>
      <c r="AD59" s="89">
        <f t="shared" si="2"/>
        <v>0</v>
      </c>
    </row>
    <row r="60" spans="1:30" ht="15" hidden="1" customHeight="1" x14ac:dyDescent="0.3">
      <c r="A60" s="64">
        <v>44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02"/>
      <c r="M60" s="102"/>
      <c r="N60" s="102"/>
      <c r="O60" s="102"/>
      <c r="P60" s="102"/>
      <c r="Q60" s="102"/>
      <c r="R60" s="291"/>
      <c r="S60" s="292"/>
      <c r="T60" s="297"/>
      <c r="U60" s="298"/>
      <c r="V60" s="103"/>
      <c r="W60" s="103"/>
      <c r="X60" s="104"/>
      <c r="Y60" s="104"/>
      <c r="Z60" s="297"/>
      <c r="AA60" s="298"/>
      <c r="AB60" s="93">
        <f t="shared" si="0"/>
        <v>0</v>
      </c>
      <c r="AC60" s="89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02"/>
      <c r="M61" s="102"/>
      <c r="N61" s="102"/>
      <c r="O61" s="102"/>
      <c r="P61" s="102"/>
      <c r="Q61" s="102"/>
      <c r="R61" s="291"/>
      <c r="S61" s="292"/>
      <c r="T61" s="297"/>
      <c r="U61" s="298"/>
      <c r="V61" s="103"/>
      <c r="W61" s="103"/>
      <c r="X61" s="104"/>
      <c r="Y61" s="104"/>
      <c r="Z61" s="297"/>
      <c r="AA61" s="298"/>
      <c r="AB61" s="93">
        <f t="shared" si="0"/>
        <v>0</v>
      </c>
      <c r="AC61" s="89">
        <f t="shared" si="1"/>
        <v>0</v>
      </c>
      <c r="AD61" s="89">
        <f t="shared" si="2"/>
        <v>0</v>
      </c>
    </row>
    <row r="62" spans="1:30" ht="15" hidden="1" customHeight="1" x14ac:dyDescent="0.3">
      <c r="A62" s="64">
        <v>45</v>
      </c>
      <c r="B62" s="65" t="s">
        <v>57</v>
      </c>
      <c r="C62" s="66" t="s">
        <v>1</v>
      </c>
      <c r="D62" s="101"/>
      <c r="E62" s="101"/>
      <c r="F62" s="291"/>
      <c r="G62" s="292"/>
      <c r="H62" s="102"/>
      <c r="I62" s="102"/>
      <c r="J62" s="291"/>
      <c r="K62" s="292"/>
      <c r="L62" s="102"/>
      <c r="M62" s="102"/>
      <c r="N62" s="102"/>
      <c r="O62" s="102"/>
      <c r="P62" s="102"/>
      <c r="Q62" s="102"/>
      <c r="R62" s="291"/>
      <c r="S62" s="292"/>
      <c r="T62" s="297"/>
      <c r="U62" s="298"/>
      <c r="V62" s="103"/>
      <c r="W62" s="103"/>
      <c r="X62" s="104"/>
      <c r="Y62" s="104"/>
      <c r="Z62" s="297"/>
      <c r="AA62" s="298"/>
      <c r="AB62" s="93">
        <f t="shared" si="0"/>
        <v>0</v>
      </c>
      <c r="AC62" s="89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46</v>
      </c>
      <c r="B63" s="65" t="s">
        <v>100</v>
      </c>
      <c r="C63" s="66"/>
      <c r="D63" s="101"/>
      <c r="E63" s="101"/>
      <c r="F63" s="291"/>
      <c r="G63" s="292"/>
      <c r="H63" s="102"/>
      <c r="I63" s="102"/>
      <c r="J63" s="291"/>
      <c r="K63" s="292"/>
      <c r="L63" s="102"/>
      <c r="M63" s="102"/>
      <c r="N63" s="102"/>
      <c r="O63" s="102"/>
      <c r="P63" s="102"/>
      <c r="Q63" s="102"/>
      <c r="R63" s="291"/>
      <c r="S63" s="292"/>
      <c r="T63" s="297"/>
      <c r="U63" s="298"/>
      <c r="V63" s="103"/>
      <c r="W63" s="103"/>
      <c r="X63" s="104"/>
      <c r="Y63" s="104"/>
      <c r="Z63" s="297"/>
      <c r="AA63" s="298"/>
      <c r="AB63" s="93">
        <f t="shared" si="0"/>
        <v>0</v>
      </c>
      <c r="AC63" s="89">
        <f t="shared" si="1"/>
        <v>0</v>
      </c>
      <c r="AD63" s="89">
        <f t="shared" si="2"/>
        <v>0</v>
      </c>
    </row>
    <row r="64" spans="1:30" ht="15" customHeight="1" x14ac:dyDescent="0.3">
      <c r="A64" s="64">
        <v>47</v>
      </c>
      <c r="B64" s="65" t="s">
        <v>14</v>
      </c>
      <c r="C64" s="66" t="s">
        <v>1</v>
      </c>
      <c r="D64" s="101"/>
      <c r="E64" s="101"/>
      <c r="F64" s="352" t="s">
        <v>209</v>
      </c>
      <c r="G64" s="353"/>
      <c r="H64" s="102"/>
      <c r="I64" s="102"/>
      <c r="J64" s="291"/>
      <c r="K64" s="292"/>
      <c r="L64" s="102"/>
      <c r="M64" s="102"/>
      <c r="N64" s="102"/>
      <c r="O64" s="102"/>
      <c r="P64" s="102"/>
      <c r="Q64" s="102"/>
      <c r="R64" s="291"/>
      <c r="S64" s="292"/>
      <c r="T64" s="297"/>
      <c r="U64" s="298"/>
      <c r="V64" s="103"/>
      <c r="W64" s="103"/>
      <c r="X64" s="104"/>
      <c r="Y64" s="104"/>
      <c r="Z64" s="297"/>
      <c r="AA64" s="298"/>
      <c r="AB64" s="93">
        <f t="shared" si="0"/>
        <v>0</v>
      </c>
      <c r="AC64" s="89">
        <f t="shared" si="1"/>
        <v>0</v>
      </c>
      <c r="AD64" s="89">
        <f t="shared" si="2"/>
        <v>0</v>
      </c>
    </row>
    <row r="65" spans="1:30" x14ac:dyDescent="0.3">
      <c r="A65" s="64">
        <v>48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02"/>
      <c r="M65" s="102"/>
      <c r="N65" s="102"/>
      <c r="O65" s="102"/>
      <c r="P65" s="102"/>
      <c r="Q65" s="102"/>
      <c r="R65" s="291"/>
      <c r="S65" s="292"/>
      <c r="T65" s="301">
        <v>2.4E-2</v>
      </c>
      <c r="U65" s="302"/>
      <c r="V65" s="103"/>
      <c r="W65" s="103"/>
      <c r="X65" s="104"/>
      <c r="Y65" s="104"/>
      <c r="Z65" s="297"/>
      <c r="AA65" s="298"/>
      <c r="AB65" s="93">
        <f t="shared" si="0"/>
        <v>0</v>
      </c>
      <c r="AC65" s="89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49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02"/>
      <c r="M66" s="102"/>
      <c r="N66" s="102"/>
      <c r="O66" s="102"/>
      <c r="P66" s="102"/>
      <c r="Q66" s="102"/>
      <c r="R66" s="291"/>
      <c r="S66" s="292"/>
      <c r="T66" s="297"/>
      <c r="U66" s="298"/>
      <c r="V66" s="103"/>
      <c r="W66" s="103"/>
      <c r="X66" s="104"/>
      <c r="Y66" s="104"/>
      <c r="Z66" s="297"/>
      <c r="AA66" s="298"/>
      <c r="AB66" s="93">
        <f t="shared" si="0"/>
        <v>0</v>
      </c>
      <c r="AC66" s="89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02"/>
      <c r="M67" s="102"/>
      <c r="N67" s="102"/>
      <c r="O67" s="102"/>
      <c r="P67" s="102"/>
      <c r="Q67" s="102"/>
      <c r="R67" s="291"/>
      <c r="S67" s="292"/>
      <c r="T67" s="297"/>
      <c r="U67" s="298"/>
      <c r="V67" s="103"/>
      <c r="W67" s="103"/>
      <c r="X67" s="104"/>
      <c r="Y67" s="104"/>
      <c r="Z67" s="297"/>
      <c r="AA67" s="298"/>
      <c r="AB67" s="93">
        <f t="shared" si="0"/>
        <v>0</v>
      </c>
      <c r="AC67" s="89">
        <f t="shared" si="1"/>
        <v>0</v>
      </c>
      <c r="AD67" s="89">
        <f t="shared" si="2"/>
        <v>0</v>
      </c>
    </row>
    <row r="68" spans="1:30" ht="15" hidden="1" customHeight="1" x14ac:dyDescent="0.3">
      <c r="A68" s="64">
        <v>50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291"/>
      <c r="K68" s="292"/>
      <c r="L68" s="102"/>
      <c r="M68" s="102"/>
      <c r="N68" s="102"/>
      <c r="O68" s="102"/>
      <c r="P68" s="102"/>
      <c r="Q68" s="102"/>
      <c r="R68" s="291"/>
      <c r="S68" s="292"/>
      <c r="T68" s="297"/>
      <c r="U68" s="298"/>
      <c r="V68" s="103"/>
      <c r="W68" s="103"/>
      <c r="X68" s="104"/>
      <c r="Y68" s="104"/>
      <c r="Z68" s="297"/>
      <c r="AA68" s="298"/>
      <c r="AB68" s="93">
        <f t="shared" si="0"/>
        <v>0</v>
      </c>
      <c r="AC68" s="89">
        <f t="shared" si="1"/>
        <v>0</v>
      </c>
      <c r="AD68" s="89">
        <f t="shared" si="2"/>
        <v>0</v>
      </c>
    </row>
    <row r="69" spans="1:30" x14ac:dyDescent="0.3">
      <c r="A69" s="64">
        <v>51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352">
        <v>0.2</v>
      </c>
      <c r="K69" s="353"/>
      <c r="L69" s="102"/>
      <c r="M69" s="102"/>
      <c r="N69" s="102"/>
      <c r="O69" s="102"/>
      <c r="P69" s="102"/>
      <c r="Q69" s="102"/>
      <c r="R69" s="291"/>
      <c r="S69" s="292"/>
      <c r="T69" s="297"/>
      <c r="U69" s="298"/>
      <c r="V69" s="103"/>
      <c r="W69" s="103"/>
      <c r="X69" s="104"/>
      <c r="Y69" s="104"/>
      <c r="Z69" s="297"/>
      <c r="AA69" s="298"/>
      <c r="AB69" s="93">
        <f t="shared" si="0"/>
        <v>0</v>
      </c>
      <c r="AC69" s="89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52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02"/>
      <c r="M70" s="102"/>
      <c r="N70" s="102"/>
      <c r="O70" s="102"/>
      <c r="P70" s="102"/>
      <c r="Q70" s="102"/>
      <c r="R70" s="291"/>
      <c r="S70" s="292"/>
      <c r="T70" s="297"/>
      <c r="U70" s="298"/>
      <c r="V70" s="103"/>
      <c r="W70" s="103"/>
      <c r="X70" s="104"/>
      <c r="Y70" s="104"/>
      <c r="Z70" s="297"/>
      <c r="AA70" s="298"/>
      <c r="AB70" s="93">
        <f t="shared" si="0"/>
        <v>0</v>
      </c>
      <c r="AC70" s="89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53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02"/>
      <c r="M71" s="102"/>
      <c r="N71" s="102"/>
      <c r="O71" s="102"/>
      <c r="P71" s="102"/>
      <c r="Q71" s="102"/>
      <c r="R71" s="291"/>
      <c r="S71" s="292"/>
      <c r="T71" s="297"/>
      <c r="U71" s="298"/>
      <c r="V71" s="103"/>
      <c r="W71" s="103"/>
      <c r="X71" s="104"/>
      <c r="Y71" s="104"/>
      <c r="Z71" s="297"/>
      <c r="AA71" s="298"/>
      <c r="AB71" s="93">
        <f t="shared" si="0"/>
        <v>0</v>
      </c>
      <c r="AC71" s="89">
        <f t="shared" si="1"/>
        <v>0</v>
      </c>
      <c r="AD71" s="89">
        <f t="shared" si="2"/>
        <v>0</v>
      </c>
    </row>
    <row r="72" spans="1:30" ht="15" hidden="1" customHeight="1" x14ac:dyDescent="0.3">
      <c r="A72" s="64">
        <v>54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291"/>
      <c r="K72" s="292"/>
      <c r="L72" s="102"/>
      <c r="M72" s="102"/>
      <c r="N72" s="102"/>
      <c r="O72" s="102"/>
      <c r="P72" s="102"/>
      <c r="Q72" s="102"/>
      <c r="R72" s="291"/>
      <c r="S72" s="292"/>
      <c r="T72" s="297"/>
      <c r="U72" s="298"/>
      <c r="V72" s="103"/>
      <c r="W72" s="103"/>
      <c r="X72" s="104"/>
      <c r="Y72" s="104"/>
      <c r="Z72" s="297"/>
      <c r="AA72" s="298"/>
      <c r="AB72" s="93">
        <f t="shared" si="0"/>
        <v>0</v>
      </c>
      <c r="AC72" s="89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55</v>
      </c>
      <c r="B73" s="70" t="s">
        <v>99</v>
      </c>
      <c r="C73" s="71"/>
      <c r="D73" s="101"/>
      <c r="E73" s="101"/>
      <c r="F73" s="291"/>
      <c r="G73" s="292"/>
      <c r="H73" s="102"/>
      <c r="I73" s="102"/>
      <c r="J73" s="291"/>
      <c r="K73" s="292"/>
      <c r="L73" s="102"/>
      <c r="M73" s="102"/>
      <c r="N73" s="102"/>
      <c r="O73" s="102"/>
      <c r="P73" s="102"/>
      <c r="Q73" s="102"/>
      <c r="R73" s="291"/>
      <c r="S73" s="292"/>
      <c r="T73" s="297"/>
      <c r="U73" s="298"/>
      <c r="V73" s="103"/>
      <c r="W73" s="103"/>
      <c r="X73" s="104"/>
      <c r="Y73" s="104"/>
      <c r="Z73" s="297"/>
      <c r="AA73" s="298"/>
      <c r="AB73" s="93">
        <f t="shared" ref="AB73:AB109" si="3">(D73+F73+H73+J73+L73+N73+P73+T73+V73+X73+Z73)*$AB$5</f>
        <v>0</v>
      </c>
      <c r="AC73" s="89">
        <f t="shared" ref="AC73:AC109" si="4">(E73+F73+I73+J73+M73+O73+Q73+T73+W73+Y73+Z73)*$AC$5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02"/>
      <c r="M74" s="102"/>
      <c r="N74" s="102"/>
      <c r="O74" s="102"/>
      <c r="P74" s="102"/>
      <c r="Q74" s="102"/>
      <c r="R74" s="291"/>
      <c r="S74" s="292"/>
      <c r="T74" s="297"/>
      <c r="U74" s="298"/>
      <c r="V74" s="103"/>
      <c r="W74" s="103"/>
      <c r="X74" s="104"/>
      <c r="Y74" s="104"/>
      <c r="Z74" s="297"/>
      <c r="AA74" s="298"/>
      <c r="AB74" s="93">
        <f t="shared" si="3"/>
        <v>0</v>
      </c>
      <c r="AC74" s="89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56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02"/>
      <c r="M75" s="102"/>
      <c r="N75" s="102"/>
      <c r="O75" s="102"/>
      <c r="P75" s="102"/>
      <c r="Q75" s="102"/>
      <c r="R75" s="291"/>
      <c r="S75" s="292"/>
      <c r="T75" s="297"/>
      <c r="U75" s="298"/>
      <c r="V75" s="103"/>
      <c r="W75" s="103"/>
      <c r="X75" s="104"/>
      <c r="Y75" s="104"/>
      <c r="Z75" s="297"/>
      <c r="AA75" s="298"/>
      <c r="AB75" s="93">
        <f t="shared" si="3"/>
        <v>0</v>
      </c>
      <c r="AC75" s="89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57</v>
      </c>
      <c r="B76" s="68" t="s">
        <v>271</v>
      </c>
      <c r="C76" s="69"/>
      <c r="D76" s="101"/>
      <c r="E76" s="101"/>
      <c r="F76" s="291"/>
      <c r="G76" s="292"/>
      <c r="H76" s="102"/>
      <c r="I76" s="102"/>
      <c r="J76" s="291"/>
      <c r="K76" s="292"/>
      <c r="L76" s="102"/>
      <c r="M76" s="102"/>
      <c r="N76" s="102"/>
      <c r="O76" s="102"/>
      <c r="P76" s="102"/>
      <c r="Q76" s="102"/>
      <c r="R76" s="291"/>
      <c r="S76" s="292"/>
      <c r="T76" s="297"/>
      <c r="U76" s="298"/>
      <c r="V76" s="103"/>
      <c r="W76" s="103"/>
      <c r="X76" s="104"/>
      <c r="Y76" s="104"/>
      <c r="Z76" s="297"/>
      <c r="AA76" s="298"/>
      <c r="AB76" s="93">
        <f t="shared" si="3"/>
        <v>0</v>
      </c>
      <c r="AC76" s="89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58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02"/>
      <c r="M77" s="102"/>
      <c r="N77" s="102"/>
      <c r="O77" s="102"/>
      <c r="P77" s="102"/>
      <c r="Q77" s="102"/>
      <c r="R77" s="291"/>
      <c r="S77" s="292"/>
      <c r="T77" s="297"/>
      <c r="U77" s="298"/>
      <c r="V77" s="103"/>
      <c r="W77" s="103"/>
      <c r="X77" s="104"/>
      <c r="Y77" s="104"/>
      <c r="Z77" s="297"/>
      <c r="AA77" s="298"/>
      <c r="AB77" s="93">
        <f t="shared" si="3"/>
        <v>0</v>
      </c>
      <c r="AC77" s="89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59</v>
      </c>
      <c r="B78" s="68" t="s">
        <v>88</v>
      </c>
      <c r="C78" s="69"/>
      <c r="D78" s="101"/>
      <c r="E78" s="101"/>
      <c r="F78" s="291"/>
      <c r="G78" s="292"/>
      <c r="H78" s="102"/>
      <c r="I78" s="102"/>
      <c r="J78" s="291"/>
      <c r="K78" s="292"/>
      <c r="L78" s="102"/>
      <c r="M78" s="102"/>
      <c r="N78" s="102"/>
      <c r="O78" s="102"/>
      <c r="P78" s="102"/>
      <c r="Q78" s="102"/>
      <c r="R78" s="291"/>
      <c r="S78" s="292"/>
      <c r="T78" s="297"/>
      <c r="U78" s="298"/>
      <c r="V78" s="103"/>
      <c r="W78" s="103"/>
      <c r="X78" s="104"/>
      <c r="Y78" s="104"/>
      <c r="Z78" s="297"/>
      <c r="AA78" s="298"/>
      <c r="AB78" s="93">
        <f t="shared" si="3"/>
        <v>0</v>
      </c>
      <c r="AC78" s="89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60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102"/>
      <c r="M79" s="102"/>
      <c r="N79" s="102"/>
      <c r="O79" s="102"/>
      <c r="P79" s="102"/>
      <c r="Q79" s="102"/>
      <c r="R79" s="291"/>
      <c r="S79" s="292"/>
      <c r="T79" s="297"/>
      <c r="U79" s="298"/>
      <c r="V79" s="103"/>
      <c r="W79" s="103"/>
      <c r="X79" s="104"/>
      <c r="Y79" s="104"/>
      <c r="Z79" s="297"/>
      <c r="AA79" s="298"/>
      <c r="AB79" s="93">
        <f t="shared" si="3"/>
        <v>0</v>
      </c>
      <c r="AC79" s="89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61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102"/>
      <c r="M80" s="102"/>
      <c r="N80" s="102"/>
      <c r="O80" s="102"/>
      <c r="P80" s="102"/>
      <c r="Q80" s="102"/>
      <c r="R80" s="291"/>
      <c r="S80" s="292"/>
      <c r="T80" s="297"/>
      <c r="U80" s="298"/>
      <c r="V80" s="103"/>
      <c r="W80" s="103"/>
      <c r="X80" s="104"/>
      <c r="Y80" s="104"/>
      <c r="Z80" s="297"/>
      <c r="AA80" s="298"/>
      <c r="AB80" s="93">
        <f t="shared" si="3"/>
        <v>0</v>
      </c>
      <c r="AC80" s="89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62</v>
      </c>
      <c r="B81" s="70" t="s">
        <v>246</v>
      </c>
      <c r="C81" s="71"/>
      <c r="D81" s="101"/>
      <c r="E81" s="101"/>
      <c r="F81" s="291"/>
      <c r="G81" s="292"/>
      <c r="H81" s="102"/>
      <c r="I81" s="102"/>
      <c r="J81" s="291"/>
      <c r="K81" s="292"/>
      <c r="L81" s="102"/>
      <c r="M81" s="102"/>
      <c r="N81" s="102"/>
      <c r="O81" s="102"/>
      <c r="P81" s="102"/>
      <c r="Q81" s="102"/>
      <c r="R81" s="291"/>
      <c r="S81" s="292"/>
      <c r="T81" s="297"/>
      <c r="U81" s="298"/>
      <c r="V81" s="103"/>
      <c r="W81" s="103"/>
      <c r="X81" s="104"/>
      <c r="Y81" s="104"/>
      <c r="Z81" s="297"/>
      <c r="AA81" s="298"/>
      <c r="AB81" s="93">
        <f t="shared" si="3"/>
        <v>0</v>
      </c>
      <c r="AC81" s="89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63</v>
      </c>
      <c r="B82" s="70" t="s">
        <v>97</v>
      </c>
      <c r="C82" s="71"/>
      <c r="D82" s="101"/>
      <c r="E82" s="101"/>
      <c r="F82" s="291"/>
      <c r="G82" s="292"/>
      <c r="H82" s="102"/>
      <c r="I82" s="102"/>
      <c r="J82" s="291"/>
      <c r="K82" s="292"/>
      <c r="L82" s="102"/>
      <c r="M82" s="102"/>
      <c r="N82" s="102"/>
      <c r="O82" s="102"/>
      <c r="P82" s="102"/>
      <c r="Q82" s="102"/>
      <c r="R82" s="291"/>
      <c r="S82" s="292"/>
      <c r="T82" s="297"/>
      <c r="U82" s="298"/>
      <c r="V82" s="103"/>
      <c r="W82" s="103"/>
      <c r="X82" s="104"/>
      <c r="Y82" s="104"/>
      <c r="Z82" s="297"/>
      <c r="AA82" s="298"/>
      <c r="AB82" s="93">
        <f t="shared" si="3"/>
        <v>0</v>
      </c>
      <c r="AC82" s="89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02"/>
      <c r="M83" s="102"/>
      <c r="N83" s="102"/>
      <c r="O83" s="102"/>
      <c r="P83" s="102"/>
      <c r="Q83" s="102"/>
      <c r="R83" s="291"/>
      <c r="S83" s="292"/>
      <c r="T83" s="297"/>
      <c r="U83" s="298"/>
      <c r="V83" s="103"/>
      <c r="W83" s="103"/>
      <c r="X83" s="104"/>
      <c r="Y83" s="104"/>
      <c r="Z83" s="297"/>
      <c r="AA83" s="298"/>
      <c r="AB83" s="93">
        <f t="shared" si="3"/>
        <v>0</v>
      </c>
      <c r="AC83" s="89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64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02"/>
      <c r="M84" s="102"/>
      <c r="N84" s="102"/>
      <c r="O84" s="102"/>
      <c r="P84" s="102"/>
      <c r="Q84" s="102"/>
      <c r="R84" s="291"/>
      <c r="S84" s="292"/>
      <c r="T84" s="297"/>
      <c r="U84" s="298"/>
      <c r="V84" s="103"/>
      <c r="W84" s="103"/>
      <c r="X84" s="104"/>
      <c r="Y84" s="104"/>
      <c r="Z84" s="297"/>
      <c r="AA84" s="298"/>
      <c r="AB84" s="93">
        <f t="shared" si="3"/>
        <v>0</v>
      </c>
      <c r="AC84" s="89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65</v>
      </c>
      <c r="B85" s="68" t="s">
        <v>90</v>
      </c>
      <c r="C85" s="69"/>
      <c r="D85" s="101"/>
      <c r="E85" s="101"/>
      <c r="F85" s="291"/>
      <c r="G85" s="292"/>
      <c r="H85" s="102"/>
      <c r="I85" s="102"/>
      <c r="J85" s="291"/>
      <c r="K85" s="292"/>
      <c r="L85" s="102"/>
      <c r="M85" s="102"/>
      <c r="N85" s="102"/>
      <c r="O85" s="102"/>
      <c r="P85" s="102"/>
      <c r="Q85" s="102"/>
      <c r="R85" s="291"/>
      <c r="S85" s="292"/>
      <c r="T85" s="297"/>
      <c r="U85" s="298"/>
      <c r="V85" s="103"/>
      <c r="W85" s="103"/>
      <c r="X85" s="104"/>
      <c r="Y85" s="104"/>
      <c r="Z85" s="297"/>
      <c r="AA85" s="298"/>
      <c r="AB85" s="93">
        <f t="shared" si="3"/>
        <v>0</v>
      </c>
      <c r="AC85" s="89">
        <f t="shared" si="4"/>
        <v>0</v>
      </c>
      <c r="AD85" s="89">
        <f t="shared" si="5"/>
        <v>0</v>
      </c>
    </row>
    <row r="86" spans="1:30" ht="15" hidden="1" customHeight="1" x14ac:dyDescent="0.3">
      <c r="A86" s="64">
        <v>66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102"/>
      <c r="M86" s="102"/>
      <c r="N86" s="102"/>
      <c r="O86" s="102"/>
      <c r="P86" s="102"/>
      <c r="Q86" s="102"/>
      <c r="R86" s="291"/>
      <c r="S86" s="292"/>
      <c r="T86" s="297"/>
      <c r="U86" s="298"/>
      <c r="V86" s="103"/>
      <c r="W86" s="103"/>
      <c r="X86" s="104"/>
      <c r="Y86" s="104"/>
      <c r="Z86" s="297"/>
      <c r="AA86" s="298"/>
      <c r="AB86" s="93">
        <f t="shared" si="3"/>
        <v>0</v>
      </c>
      <c r="AC86" s="89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67</v>
      </c>
      <c r="B87" s="65" t="s">
        <v>93</v>
      </c>
      <c r="C87" s="66"/>
      <c r="D87" s="101"/>
      <c r="E87" s="101"/>
      <c r="F87" s="291"/>
      <c r="G87" s="292"/>
      <c r="H87" s="102"/>
      <c r="I87" s="102"/>
      <c r="J87" s="291"/>
      <c r="K87" s="292"/>
      <c r="L87" s="102"/>
      <c r="M87" s="102"/>
      <c r="N87" s="102"/>
      <c r="O87" s="102"/>
      <c r="P87" s="102"/>
      <c r="Q87" s="102"/>
      <c r="R87" s="291"/>
      <c r="S87" s="292"/>
      <c r="T87" s="297"/>
      <c r="U87" s="298"/>
      <c r="V87" s="103"/>
      <c r="W87" s="103"/>
      <c r="X87" s="104"/>
      <c r="Y87" s="104"/>
      <c r="Z87" s="297"/>
      <c r="AA87" s="298"/>
      <c r="AB87" s="93">
        <f t="shared" si="3"/>
        <v>0</v>
      </c>
      <c r="AC87" s="89">
        <f t="shared" si="4"/>
        <v>0</v>
      </c>
      <c r="AD87" s="89">
        <f t="shared" si="5"/>
        <v>0</v>
      </c>
    </row>
    <row r="88" spans="1:30" x14ac:dyDescent="0.3">
      <c r="A88" s="64">
        <v>68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102"/>
      <c r="M88" s="102"/>
      <c r="N88" s="111">
        <v>0.08</v>
      </c>
      <c r="O88" s="111">
        <v>0.1</v>
      </c>
      <c r="P88" s="111">
        <v>0.28399999999999997</v>
      </c>
      <c r="Q88" s="111">
        <v>0.379</v>
      </c>
      <c r="R88" s="291"/>
      <c r="S88" s="292"/>
      <c r="T88" s="297"/>
      <c r="U88" s="298"/>
      <c r="V88" s="103"/>
      <c r="W88" s="103"/>
      <c r="X88" s="104"/>
      <c r="Y88" s="104"/>
      <c r="Z88" s="297"/>
      <c r="AA88" s="298"/>
      <c r="AB88" s="93">
        <f t="shared" si="3"/>
        <v>0</v>
      </c>
      <c r="AC88" s="89">
        <f t="shared" si="4"/>
        <v>0</v>
      </c>
      <c r="AD88" s="89">
        <f t="shared" si="5"/>
        <v>0</v>
      </c>
    </row>
    <row r="89" spans="1:30" x14ac:dyDescent="0.3">
      <c r="A89" s="64">
        <v>69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102"/>
      <c r="M89" s="102"/>
      <c r="N89" s="111">
        <v>4.7999999999999996E-3</v>
      </c>
      <c r="O89" s="111">
        <v>6.0000000000000001E-3</v>
      </c>
      <c r="P89" s="111">
        <v>1.5469999999999999E-2</v>
      </c>
      <c r="Q89" s="111">
        <v>2.1399999999999999E-2</v>
      </c>
      <c r="R89" s="291"/>
      <c r="S89" s="292"/>
      <c r="T89" s="297"/>
      <c r="U89" s="298"/>
      <c r="V89" s="103"/>
      <c r="W89" s="103"/>
      <c r="X89" s="104"/>
      <c r="Y89" s="104"/>
      <c r="Z89" s="297"/>
      <c r="AA89" s="298"/>
      <c r="AB89" s="93">
        <f t="shared" si="3"/>
        <v>0</v>
      </c>
      <c r="AC89" s="89">
        <f t="shared" si="4"/>
        <v>0</v>
      </c>
      <c r="AD89" s="89">
        <f t="shared" si="5"/>
        <v>0</v>
      </c>
    </row>
    <row r="90" spans="1:30" x14ac:dyDescent="0.3">
      <c r="A90" s="64">
        <v>70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102"/>
      <c r="M90" s="102"/>
      <c r="N90" s="111">
        <v>0.01</v>
      </c>
      <c r="O90" s="111">
        <v>1.2500000000000001E-2</v>
      </c>
      <c r="P90" s="102"/>
      <c r="Q90" s="102"/>
      <c r="R90" s="291"/>
      <c r="S90" s="292"/>
      <c r="T90" s="297"/>
      <c r="U90" s="298"/>
      <c r="V90" s="103"/>
      <c r="W90" s="103"/>
      <c r="X90" s="104"/>
      <c r="Y90" s="104"/>
      <c r="Z90" s="297"/>
      <c r="AA90" s="298"/>
      <c r="AB90" s="93">
        <f t="shared" si="3"/>
        <v>0</v>
      </c>
      <c r="AC90" s="89">
        <f t="shared" si="4"/>
        <v>0</v>
      </c>
      <c r="AD90" s="89">
        <f t="shared" si="5"/>
        <v>0</v>
      </c>
    </row>
    <row r="91" spans="1:30" ht="15" hidden="1" customHeight="1" x14ac:dyDescent="0.3">
      <c r="A91" s="64">
        <v>71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02"/>
      <c r="M91" s="102"/>
      <c r="N91" s="102"/>
      <c r="O91" s="102"/>
      <c r="P91" s="102"/>
      <c r="Q91" s="102"/>
      <c r="R91" s="291"/>
      <c r="S91" s="292"/>
      <c r="T91" s="297"/>
      <c r="U91" s="298"/>
      <c r="V91" s="103"/>
      <c r="W91" s="103"/>
      <c r="X91" s="104"/>
      <c r="Y91" s="104"/>
      <c r="Z91" s="297"/>
      <c r="AA91" s="298"/>
      <c r="AB91" s="93">
        <f t="shared" si="3"/>
        <v>0</v>
      </c>
      <c r="AC91" s="89">
        <f t="shared" si="4"/>
        <v>0</v>
      </c>
      <c r="AD91" s="89">
        <f t="shared" si="5"/>
        <v>0</v>
      </c>
    </row>
    <row r="92" spans="1:30" ht="15" hidden="1" customHeight="1" x14ac:dyDescent="0.3">
      <c r="A92" s="64">
        <v>72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102"/>
      <c r="M92" s="102"/>
      <c r="N92" s="102"/>
      <c r="O92" s="102"/>
      <c r="P92" s="102"/>
      <c r="Q92" s="102"/>
      <c r="R92" s="291"/>
      <c r="S92" s="292"/>
      <c r="T92" s="297"/>
      <c r="U92" s="298"/>
      <c r="V92" s="103"/>
      <c r="W92" s="103"/>
      <c r="X92" s="104"/>
      <c r="Y92" s="104"/>
      <c r="Z92" s="297"/>
      <c r="AA92" s="298"/>
      <c r="AB92" s="93">
        <f t="shared" si="3"/>
        <v>0</v>
      </c>
      <c r="AC92" s="89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73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02"/>
      <c r="M93" s="102"/>
      <c r="N93" s="102"/>
      <c r="O93" s="102"/>
      <c r="P93" s="102"/>
      <c r="Q93" s="102"/>
      <c r="R93" s="291"/>
      <c r="S93" s="292"/>
      <c r="T93" s="297"/>
      <c r="U93" s="298"/>
      <c r="V93" s="103"/>
      <c r="W93" s="103"/>
      <c r="X93" s="104"/>
      <c r="Y93" s="104"/>
      <c r="Z93" s="297"/>
      <c r="AA93" s="298"/>
      <c r="AB93" s="93">
        <f t="shared" si="3"/>
        <v>0</v>
      </c>
      <c r="AC93" s="89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74</v>
      </c>
      <c r="B94" s="76" t="s">
        <v>245</v>
      </c>
      <c r="C94" s="77"/>
      <c r="D94" s="101"/>
      <c r="E94" s="101"/>
      <c r="F94" s="291"/>
      <c r="G94" s="292"/>
      <c r="H94" s="102"/>
      <c r="I94" s="102"/>
      <c r="J94" s="291"/>
      <c r="K94" s="292"/>
      <c r="L94" s="102"/>
      <c r="M94" s="102"/>
      <c r="N94" s="102"/>
      <c r="O94" s="102"/>
      <c r="P94" s="102"/>
      <c r="Q94" s="102"/>
      <c r="R94" s="291"/>
      <c r="S94" s="292"/>
      <c r="T94" s="297"/>
      <c r="U94" s="298"/>
      <c r="V94" s="103"/>
      <c r="W94" s="103"/>
      <c r="X94" s="104"/>
      <c r="Y94" s="104"/>
      <c r="Z94" s="297"/>
      <c r="AA94" s="298"/>
      <c r="AB94" s="93">
        <f t="shared" si="3"/>
        <v>0</v>
      </c>
      <c r="AC94" s="89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75</v>
      </c>
      <c r="B95" s="76" t="s">
        <v>98</v>
      </c>
      <c r="C95" s="77"/>
      <c r="D95" s="101"/>
      <c r="E95" s="101"/>
      <c r="F95" s="291"/>
      <c r="G95" s="292"/>
      <c r="H95" s="102"/>
      <c r="I95" s="102"/>
      <c r="J95" s="291"/>
      <c r="K95" s="292"/>
      <c r="L95" s="102"/>
      <c r="M95" s="102"/>
      <c r="N95" s="102"/>
      <c r="O95" s="102"/>
      <c r="P95" s="102"/>
      <c r="Q95" s="102"/>
      <c r="R95" s="291"/>
      <c r="S95" s="292"/>
      <c r="T95" s="297"/>
      <c r="U95" s="298"/>
      <c r="V95" s="103"/>
      <c r="W95" s="103"/>
      <c r="X95" s="104"/>
      <c r="Y95" s="104"/>
      <c r="Z95" s="297"/>
      <c r="AA95" s="298"/>
      <c r="AB95" s="93">
        <f t="shared" si="3"/>
        <v>0</v>
      </c>
      <c r="AC95" s="89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138" t="s">
        <v>81</v>
      </c>
      <c r="C96" s="77"/>
      <c r="D96" s="101"/>
      <c r="E96" s="101"/>
      <c r="F96" s="291"/>
      <c r="G96" s="292"/>
      <c r="H96" s="102"/>
      <c r="I96" s="102"/>
      <c r="J96" s="105"/>
      <c r="K96" s="106"/>
      <c r="L96" s="102"/>
      <c r="M96" s="102"/>
      <c r="N96" s="102"/>
      <c r="O96" s="102"/>
      <c r="P96" s="102"/>
      <c r="Q96" s="102"/>
      <c r="R96" s="105"/>
      <c r="S96" s="106"/>
      <c r="T96" s="107"/>
      <c r="U96" s="108"/>
      <c r="V96" s="103"/>
      <c r="W96" s="103"/>
      <c r="X96" s="104"/>
      <c r="Y96" s="104"/>
      <c r="Z96" s="107"/>
      <c r="AA96" s="108"/>
      <c r="AB96" s="93">
        <f t="shared" si="3"/>
        <v>0</v>
      </c>
      <c r="AC96" s="89">
        <f t="shared" si="4"/>
        <v>0</v>
      </c>
      <c r="AD96" s="89">
        <f t="shared" si="5"/>
        <v>0</v>
      </c>
    </row>
    <row r="97" spans="1:30" x14ac:dyDescent="0.3">
      <c r="A97" s="78"/>
      <c r="B97" s="76" t="s">
        <v>231</v>
      </c>
      <c r="C97" s="77"/>
      <c r="D97" s="101"/>
      <c r="E97" s="101"/>
      <c r="F97" s="179"/>
      <c r="G97" s="180"/>
      <c r="H97" s="102"/>
      <c r="I97" s="102"/>
      <c r="J97" s="291"/>
      <c r="K97" s="292"/>
      <c r="L97" s="102"/>
      <c r="M97" s="102"/>
      <c r="N97" s="102"/>
      <c r="O97" s="102"/>
      <c r="P97" s="102"/>
      <c r="Q97" s="102"/>
      <c r="R97" s="291"/>
      <c r="S97" s="292"/>
      <c r="T97" s="297"/>
      <c r="U97" s="298"/>
      <c r="V97" s="103"/>
      <c r="W97" s="103"/>
      <c r="X97" s="104"/>
      <c r="Y97" s="104"/>
      <c r="Z97" s="348">
        <v>1</v>
      </c>
      <c r="AA97" s="358"/>
      <c r="AB97" s="93">
        <f t="shared" si="3"/>
        <v>0</v>
      </c>
      <c r="AC97" s="89">
        <f t="shared" si="4"/>
        <v>0</v>
      </c>
      <c r="AD97" s="89">
        <f t="shared" si="5"/>
        <v>0</v>
      </c>
    </row>
    <row r="98" spans="1:30" ht="15" hidden="1" customHeight="1" x14ac:dyDescent="0.3">
      <c r="A98" s="64">
        <v>76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02"/>
      <c r="M98" s="102"/>
      <c r="N98" s="102"/>
      <c r="O98" s="102"/>
      <c r="P98" s="102"/>
      <c r="Q98" s="102"/>
      <c r="R98" s="291"/>
      <c r="S98" s="292"/>
      <c r="T98" s="297"/>
      <c r="U98" s="298"/>
      <c r="V98" s="103"/>
      <c r="W98" s="103"/>
      <c r="X98" s="104"/>
      <c r="Y98" s="104"/>
      <c r="Z98" s="297"/>
      <c r="AA98" s="298"/>
      <c r="AB98" s="93">
        <f t="shared" si="3"/>
        <v>0</v>
      </c>
      <c r="AC98" s="89">
        <f t="shared" si="4"/>
        <v>0</v>
      </c>
      <c r="AD98" s="89">
        <f t="shared" si="5"/>
        <v>0</v>
      </c>
    </row>
    <row r="99" spans="1:30" ht="15" hidden="1" customHeight="1" x14ac:dyDescent="0.3">
      <c r="A99" s="80">
        <v>77</v>
      </c>
      <c r="B99" s="81" t="s">
        <v>69</v>
      </c>
      <c r="C99" s="82" t="s">
        <v>1</v>
      </c>
      <c r="D99" s="101"/>
      <c r="E99" s="101"/>
      <c r="F99" s="179"/>
      <c r="G99" s="180"/>
      <c r="H99" s="102"/>
      <c r="I99" s="102"/>
      <c r="J99" s="291"/>
      <c r="K99" s="292"/>
      <c r="L99" s="102"/>
      <c r="M99" s="102"/>
      <c r="N99" s="102"/>
      <c r="O99" s="102"/>
      <c r="P99" s="102"/>
      <c r="Q99" s="102"/>
      <c r="R99" s="291"/>
      <c r="S99" s="292"/>
      <c r="T99" s="297"/>
      <c r="U99" s="298"/>
      <c r="V99" s="103"/>
      <c r="W99" s="103"/>
      <c r="X99" s="104"/>
      <c r="Y99" s="104"/>
      <c r="Z99" s="297"/>
      <c r="AA99" s="298"/>
      <c r="AB99" s="93">
        <f t="shared" si="3"/>
        <v>0</v>
      </c>
      <c r="AC99" s="89">
        <f t="shared" si="4"/>
        <v>0</v>
      </c>
      <c r="AD99" s="89">
        <f t="shared" si="5"/>
        <v>0</v>
      </c>
    </row>
    <row r="100" spans="1:30" ht="15" hidden="1" customHeight="1" x14ac:dyDescent="0.3">
      <c r="A100" s="78"/>
      <c r="B100" s="76" t="s">
        <v>61</v>
      </c>
      <c r="C100" s="77"/>
      <c r="D100" s="101"/>
      <c r="E100" s="101"/>
      <c r="F100" s="291"/>
      <c r="G100" s="292"/>
      <c r="H100" s="102"/>
      <c r="I100" s="102"/>
      <c r="J100" s="291"/>
      <c r="K100" s="292"/>
      <c r="L100" s="102"/>
      <c r="M100" s="102"/>
      <c r="N100" s="102"/>
      <c r="O100" s="102"/>
      <c r="P100" s="102"/>
      <c r="Q100" s="102"/>
      <c r="R100" s="291"/>
      <c r="S100" s="292"/>
      <c r="T100" s="297"/>
      <c r="U100" s="298"/>
      <c r="V100" s="103"/>
      <c r="W100" s="103"/>
      <c r="X100" s="104"/>
      <c r="Y100" s="104"/>
      <c r="Z100" s="297"/>
      <c r="AA100" s="298"/>
      <c r="AB100" s="93">
        <f t="shared" si="3"/>
        <v>0</v>
      </c>
      <c r="AC100" s="89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138" t="s">
        <v>82</v>
      </c>
      <c r="C101" s="77"/>
      <c r="D101" s="101"/>
      <c r="E101" s="101"/>
      <c r="F101" s="291"/>
      <c r="G101" s="292"/>
      <c r="H101" s="102"/>
      <c r="I101" s="102"/>
      <c r="J101" s="105"/>
      <c r="K101" s="106"/>
      <c r="L101" s="102"/>
      <c r="M101" s="102"/>
      <c r="N101" s="102"/>
      <c r="O101" s="102"/>
      <c r="P101" s="102"/>
      <c r="Q101" s="102"/>
      <c r="R101" s="105"/>
      <c r="S101" s="106"/>
      <c r="T101" s="107"/>
      <c r="U101" s="108"/>
      <c r="V101" s="103"/>
      <c r="W101" s="103"/>
      <c r="X101" s="104"/>
      <c r="Y101" s="104"/>
      <c r="Z101" s="107"/>
      <c r="AA101" s="108"/>
      <c r="AB101" s="93">
        <f t="shared" si="3"/>
        <v>0</v>
      </c>
      <c r="AC101" s="89">
        <f t="shared" si="4"/>
        <v>0</v>
      </c>
      <c r="AD101" s="89">
        <f t="shared" si="5"/>
        <v>0</v>
      </c>
    </row>
    <row r="102" spans="1:30" ht="15" hidden="1" customHeight="1" x14ac:dyDescent="0.3">
      <c r="A102" s="64">
        <v>78</v>
      </c>
      <c r="B102" s="68" t="s">
        <v>49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02"/>
      <c r="M102" s="102"/>
      <c r="N102" s="102"/>
      <c r="O102" s="102"/>
      <c r="P102" s="102"/>
      <c r="Q102" s="102"/>
      <c r="R102" s="291"/>
      <c r="S102" s="292"/>
      <c r="T102" s="297"/>
      <c r="U102" s="298"/>
      <c r="V102" s="103"/>
      <c r="W102" s="103"/>
      <c r="X102" s="104"/>
      <c r="Y102" s="104"/>
      <c r="Z102" s="297"/>
      <c r="AA102" s="298"/>
      <c r="AB102" s="93">
        <f t="shared" si="3"/>
        <v>0</v>
      </c>
      <c r="AC102" s="89">
        <f t="shared" si="4"/>
        <v>0</v>
      </c>
      <c r="AD102" s="89">
        <f t="shared" si="5"/>
        <v>0</v>
      </c>
    </row>
    <row r="103" spans="1:30" ht="15" hidden="1" customHeight="1" x14ac:dyDescent="0.3">
      <c r="A103" s="64"/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02"/>
      <c r="M103" s="102"/>
      <c r="N103" s="102"/>
      <c r="O103" s="102"/>
      <c r="P103" s="102"/>
      <c r="Q103" s="102"/>
      <c r="R103" s="291"/>
      <c r="S103" s="292"/>
      <c r="T103" s="297"/>
      <c r="U103" s="298"/>
      <c r="V103" s="103"/>
      <c r="W103" s="103"/>
      <c r="X103" s="104"/>
      <c r="Y103" s="104"/>
      <c r="Z103" s="297"/>
      <c r="AA103" s="298"/>
      <c r="AB103" s="93">
        <f t="shared" si="3"/>
        <v>0</v>
      </c>
      <c r="AC103" s="89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02"/>
      <c r="M104" s="102"/>
      <c r="N104" s="102"/>
      <c r="O104" s="102"/>
      <c r="P104" s="102"/>
      <c r="Q104" s="102"/>
      <c r="R104" s="291"/>
      <c r="S104" s="292"/>
      <c r="T104" s="297"/>
      <c r="U104" s="298"/>
      <c r="V104" s="103"/>
      <c r="W104" s="103"/>
      <c r="X104" s="104"/>
      <c r="Y104" s="104"/>
      <c r="Z104" s="297"/>
      <c r="AA104" s="298"/>
      <c r="AB104" s="93">
        <f t="shared" si="3"/>
        <v>0</v>
      </c>
      <c r="AC104" s="89">
        <f t="shared" si="4"/>
        <v>0</v>
      </c>
      <c r="AD104" s="89">
        <f t="shared" si="5"/>
        <v>0</v>
      </c>
    </row>
    <row r="105" spans="1:30" ht="15" hidden="1" customHeight="1" x14ac:dyDescent="0.3">
      <c r="A105" s="64">
        <v>79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02"/>
      <c r="M105" s="102"/>
      <c r="N105" s="102"/>
      <c r="O105" s="102"/>
      <c r="P105" s="102"/>
      <c r="Q105" s="102"/>
      <c r="R105" s="291"/>
      <c r="S105" s="292"/>
      <c r="T105" s="297"/>
      <c r="U105" s="298"/>
      <c r="V105" s="103"/>
      <c r="W105" s="103"/>
      <c r="X105" s="104"/>
      <c r="Y105" s="104"/>
      <c r="Z105" s="297"/>
      <c r="AA105" s="298"/>
      <c r="AB105" s="93">
        <f t="shared" si="3"/>
        <v>0</v>
      </c>
      <c r="AC105" s="89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80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02"/>
      <c r="M106" s="102"/>
      <c r="N106" s="102"/>
      <c r="O106" s="102"/>
      <c r="P106" s="102"/>
      <c r="Q106" s="102"/>
      <c r="R106" s="291"/>
      <c r="S106" s="292"/>
      <c r="T106" s="297"/>
      <c r="U106" s="298"/>
      <c r="V106" s="103"/>
      <c r="W106" s="103"/>
      <c r="X106" s="104"/>
      <c r="Y106" s="104"/>
      <c r="Z106" s="297"/>
      <c r="AA106" s="298"/>
      <c r="AB106" s="93">
        <f t="shared" si="3"/>
        <v>0</v>
      </c>
      <c r="AC106" s="89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81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02"/>
      <c r="M107" s="102"/>
      <c r="N107" s="102"/>
      <c r="O107" s="102"/>
      <c r="P107" s="102"/>
      <c r="Q107" s="102"/>
      <c r="R107" s="291"/>
      <c r="S107" s="292"/>
      <c r="T107" s="297"/>
      <c r="U107" s="298"/>
      <c r="V107" s="103"/>
      <c r="W107" s="103"/>
      <c r="X107" s="104"/>
      <c r="Y107" s="104"/>
      <c r="Z107" s="297"/>
      <c r="AA107" s="298"/>
      <c r="AB107" s="93">
        <f t="shared" si="3"/>
        <v>0</v>
      </c>
      <c r="AC107" s="89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02"/>
      <c r="M108" s="102"/>
      <c r="N108" s="102"/>
      <c r="O108" s="102"/>
      <c r="P108" s="102"/>
      <c r="Q108" s="102"/>
      <c r="R108" s="291"/>
      <c r="S108" s="292"/>
      <c r="T108" s="297"/>
      <c r="U108" s="298"/>
      <c r="V108" s="103"/>
      <c r="W108" s="103"/>
      <c r="X108" s="104"/>
      <c r="Y108" s="104"/>
      <c r="Z108" s="297"/>
      <c r="AA108" s="298"/>
      <c r="AB108" s="93">
        <f t="shared" si="3"/>
        <v>0</v>
      </c>
      <c r="AC108" s="89">
        <f t="shared" si="4"/>
        <v>0</v>
      </c>
      <c r="AD108" s="89">
        <f t="shared" si="5"/>
        <v>0</v>
      </c>
    </row>
    <row r="109" spans="1:30" ht="15" customHeight="1" x14ac:dyDescent="0.3">
      <c r="A109" s="64">
        <v>82</v>
      </c>
      <c r="B109" s="65" t="s">
        <v>60</v>
      </c>
      <c r="C109" s="82" t="s">
        <v>22</v>
      </c>
      <c r="D109" s="101"/>
      <c r="E109" s="101"/>
      <c r="F109" s="291"/>
      <c r="G109" s="292"/>
      <c r="H109" s="102"/>
      <c r="I109" s="102"/>
      <c r="J109" s="291"/>
      <c r="K109" s="292"/>
      <c r="L109" s="102"/>
      <c r="M109" s="102"/>
      <c r="N109" s="102"/>
      <c r="O109" s="102"/>
      <c r="P109" s="102"/>
      <c r="Q109" s="102"/>
      <c r="R109" s="291"/>
      <c r="S109" s="292"/>
      <c r="T109" s="297"/>
      <c r="U109" s="298"/>
      <c r="V109" s="103"/>
      <c r="W109" s="103"/>
      <c r="X109" s="104"/>
      <c r="Y109" s="104"/>
      <c r="Z109" s="297"/>
      <c r="AA109" s="298"/>
      <c r="AB109" s="93">
        <f t="shared" si="3"/>
        <v>0</v>
      </c>
      <c r="AC109" s="89">
        <f t="shared" si="4"/>
        <v>0</v>
      </c>
      <c r="AD109" s="89">
        <f t="shared" si="5"/>
        <v>0</v>
      </c>
    </row>
    <row r="110" spans="1:30" ht="15" customHeight="1" x14ac:dyDescent="0.3">
      <c r="A110" s="83"/>
      <c r="B110" s="83"/>
      <c r="C110" s="83"/>
      <c r="D110" s="101"/>
      <c r="E110" s="101"/>
      <c r="F110" s="289"/>
      <c r="G110" s="290"/>
      <c r="H110" s="99"/>
      <c r="I110" s="99"/>
      <c r="J110" s="291"/>
      <c r="K110" s="292"/>
      <c r="L110" s="99"/>
      <c r="M110" s="99"/>
      <c r="N110" s="102"/>
      <c r="O110" s="102"/>
      <c r="P110" s="102"/>
      <c r="Q110" s="102"/>
      <c r="R110" s="291"/>
      <c r="S110" s="292"/>
      <c r="T110" s="293"/>
      <c r="U110" s="294"/>
      <c r="V110" s="103"/>
      <c r="W110" s="103"/>
      <c r="X110" s="100"/>
      <c r="Y110" s="100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mergeCells count="542">
    <mergeCell ref="AD2:AD3"/>
    <mergeCell ref="F96:G96"/>
    <mergeCell ref="F101:G101"/>
    <mergeCell ref="R3:S3"/>
    <mergeCell ref="T3:U3"/>
    <mergeCell ref="L2:W2"/>
    <mergeCell ref="X2:AA2"/>
    <mergeCell ref="F3:G3"/>
    <mergeCell ref="H3:I3"/>
    <mergeCell ref="J3:K3"/>
    <mergeCell ref="L3:M3"/>
    <mergeCell ref="N3:O3"/>
    <mergeCell ref="P3:Q3"/>
    <mergeCell ref="F5:G5"/>
    <mergeCell ref="J5:K5"/>
    <mergeCell ref="T5:U5"/>
    <mergeCell ref="Z5:AA5"/>
    <mergeCell ref="F6:G6"/>
    <mergeCell ref="J6:K6"/>
    <mergeCell ref="R6:S6"/>
    <mergeCell ref="T6:U6"/>
    <mergeCell ref="V6:W6"/>
    <mergeCell ref="Z6:AA6"/>
    <mergeCell ref="F7:G7"/>
    <mergeCell ref="D1:AC1"/>
    <mergeCell ref="D2:K2"/>
    <mergeCell ref="V3:W3"/>
    <mergeCell ref="X3:Y3"/>
    <mergeCell ref="Z3:AA3"/>
    <mergeCell ref="D3:E3"/>
    <mergeCell ref="AB2:AC3"/>
    <mergeCell ref="F4:G4"/>
    <mergeCell ref="J4:K4"/>
    <mergeCell ref="T4:U4"/>
    <mergeCell ref="Z4:AA4"/>
    <mergeCell ref="J7:K7"/>
    <mergeCell ref="R7:S7"/>
    <mergeCell ref="T7:U7"/>
    <mergeCell ref="Z7:AA7"/>
    <mergeCell ref="F8:G8"/>
    <mergeCell ref="J8:K8"/>
    <mergeCell ref="R8:S8"/>
    <mergeCell ref="T8:U8"/>
    <mergeCell ref="Z8:AA8"/>
    <mergeCell ref="F9:G9"/>
    <mergeCell ref="J9:K9"/>
    <mergeCell ref="T9:U9"/>
    <mergeCell ref="Z9:AA9"/>
    <mergeCell ref="F10:G10"/>
    <mergeCell ref="J10:K10"/>
    <mergeCell ref="F11:G11"/>
    <mergeCell ref="J11:K11"/>
    <mergeCell ref="R9:S9"/>
    <mergeCell ref="Z11:AA11"/>
    <mergeCell ref="R10:S10"/>
    <mergeCell ref="T10:U10"/>
    <mergeCell ref="Z10:AA10"/>
    <mergeCell ref="R11:S11"/>
    <mergeCell ref="T11:U11"/>
    <mergeCell ref="F13:G13"/>
    <mergeCell ref="J13:K13"/>
    <mergeCell ref="F12:G12"/>
    <mergeCell ref="J12:K12"/>
    <mergeCell ref="Z13:AA13"/>
    <mergeCell ref="R12:S12"/>
    <mergeCell ref="T12:U12"/>
    <mergeCell ref="Z12:AA12"/>
    <mergeCell ref="R13:S13"/>
    <mergeCell ref="T13:U13"/>
    <mergeCell ref="F15:G15"/>
    <mergeCell ref="J15:K15"/>
    <mergeCell ref="F14:G14"/>
    <mergeCell ref="J14:K14"/>
    <mergeCell ref="Z15:AA15"/>
    <mergeCell ref="R14:S14"/>
    <mergeCell ref="T14:U14"/>
    <mergeCell ref="Z14:AA14"/>
    <mergeCell ref="R15:S15"/>
    <mergeCell ref="T15:U15"/>
    <mergeCell ref="F17:G17"/>
    <mergeCell ref="J17:K17"/>
    <mergeCell ref="F16:G16"/>
    <mergeCell ref="J16:K16"/>
    <mergeCell ref="Z17:AA17"/>
    <mergeCell ref="R16:S16"/>
    <mergeCell ref="T16:U16"/>
    <mergeCell ref="Z16:AA16"/>
    <mergeCell ref="R17:S17"/>
    <mergeCell ref="T17:U17"/>
    <mergeCell ref="F19:G19"/>
    <mergeCell ref="J19:K19"/>
    <mergeCell ref="F18:G18"/>
    <mergeCell ref="J18:K18"/>
    <mergeCell ref="Z19:AA19"/>
    <mergeCell ref="R18:S18"/>
    <mergeCell ref="T18:U18"/>
    <mergeCell ref="Z18:AA18"/>
    <mergeCell ref="R19:S19"/>
    <mergeCell ref="T19:U19"/>
    <mergeCell ref="F21:G21"/>
    <mergeCell ref="J21:K21"/>
    <mergeCell ref="F20:G20"/>
    <mergeCell ref="J20:K20"/>
    <mergeCell ref="Z21:AA21"/>
    <mergeCell ref="R20:S20"/>
    <mergeCell ref="T20:U20"/>
    <mergeCell ref="Z20:AA20"/>
    <mergeCell ref="R21:S21"/>
    <mergeCell ref="T21:U21"/>
    <mergeCell ref="F23:G23"/>
    <mergeCell ref="J23:K23"/>
    <mergeCell ref="F22:G22"/>
    <mergeCell ref="J22:K22"/>
    <mergeCell ref="Z23:AA23"/>
    <mergeCell ref="R22:S22"/>
    <mergeCell ref="T22:U22"/>
    <mergeCell ref="Z22:AA22"/>
    <mergeCell ref="R23:S23"/>
    <mergeCell ref="T23:U23"/>
    <mergeCell ref="F25:G25"/>
    <mergeCell ref="J25:K25"/>
    <mergeCell ref="F24:G24"/>
    <mergeCell ref="J24:K24"/>
    <mergeCell ref="Z25:AA25"/>
    <mergeCell ref="R24:S24"/>
    <mergeCell ref="T24:U24"/>
    <mergeCell ref="Z24:AA24"/>
    <mergeCell ref="R25:S25"/>
    <mergeCell ref="T25:U25"/>
    <mergeCell ref="F27:G27"/>
    <mergeCell ref="J27:K27"/>
    <mergeCell ref="F26:G26"/>
    <mergeCell ref="J26:K26"/>
    <mergeCell ref="Z27:AA27"/>
    <mergeCell ref="R26:S26"/>
    <mergeCell ref="T26:U26"/>
    <mergeCell ref="Z26:AA26"/>
    <mergeCell ref="R27:S27"/>
    <mergeCell ref="T27:U27"/>
    <mergeCell ref="F29:G29"/>
    <mergeCell ref="J29:K29"/>
    <mergeCell ref="F28:G28"/>
    <mergeCell ref="J28:K28"/>
    <mergeCell ref="Z29:AA29"/>
    <mergeCell ref="R28:S28"/>
    <mergeCell ref="T28:U28"/>
    <mergeCell ref="Z28:AA28"/>
    <mergeCell ref="R29:S29"/>
    <mergeCell ref="T29:U29"/>
    <mergeCell ref="F31:G31"/>
    <mergeCell ref="J31:K31"/>
    <mergeCell ref="F30:G30"/>
    <mergeCell ref="J30:K30"/>
    <mergeCell ref="Z31:AA31"/>
    <mergeCell ref="R30:S30"/>
    <mergeCell ref="T30:U30"/>
    <mergeCell ref="Z30:AA30"/>
    <mergeCell ref="R31:S31"/>
    <mergeCell ref="T31:U31"/>
    <mergeCell ref="F33:G33"/>
    <mergeCell ref="J33:K33"/>
    <mergeCell ref="F32:G32"/>
    <mergeCell ref="J32:K32"/>
    <mergeCell ref="Z33:AA33"/>
    <mergeCell ref="R32:S32"/>
    <mergeCell ref="T32:U32"/>
    <mergeCell ref="Z32:AA32"/>
    <mergeCell ref="R33:S33"/>
    <mergeCell ref="T33:U33"/>
    <mergeCell ref="F35:G35"/>
    <mergeCell ref="J35:K35"/>
    <mergeCell ref="F34:G34"/>
    <mergeCell ref="J34:K34"/>
    <mergeCell ref="Z35:AA35"/>
    <mergeCell ref="R34:S34"/>
    <mergeCell ref="T34:U34"/>
    <mergeCell ref="Z34:AA34"/>
    <mergeCell ref="R35:S35"/>
    <mergeCell ref="T35:U35"/>
    <mergeCell ref="F37:G37"/>
    <mergeCell ref="J37:K37"/>
    <mergeCell ref="F36:G36"/>
    <mergeCell ref="J36:K36"/>
    <mergeCell ref="Z37:AA37"/>
    <mergeCell ref="R36:S36"/>
    <mergeCell ref="T36:U36"/>
    <mergeCell ref="Z36:AA36"/>
    <mergeCell ref="R37:S37"/>
    <mergeCell ref="T37:U37"/>
    <mergeCell ref="F39:G39"/>
    <mergeCell ref="J39:K39"/>
    <mergeCell ref="F38:G38"/>
    <mergeCell ref="J38:K38"/>
    <mergeCell ref="Z39:AA39"/>
    <mergeCell ref="R38:S38"/>
    <mergeCell ref="T38:U38"/>
    <mergeCell ref="Z38:AA38"/>
    <mergeCell ref="R39:S39"/>
    <mergeCell ref="T39:U39"/>
    <mergeCell ref="F41:G41"/>
    <mergeCell ref="J41:K41"/>
    <mergeCell ref="F40:G40"/>
    <mergeCell ref="J40:K40"/>
    <mergeCell ref="Z41:AA41"/>
    <mergeCell ref="R40:S40"/>
    <mergeCell ref="T40:U40"/>
    <mergeCell ref="Z40:AA40"/>
    <mergeCell ref="R41:S41"/>
    <mergeCell ref="T41:U41"/>
    <mergeCell ref="F43:G43"/>
    <mergeCell ref="J43:K43"/>
    <mergeCell ref="F42:G42"/>
    <mergeCell ref="J42:K42"/>
    <mergeCell ref="Z43:AA43"/>
    <mergeCell ref="R42:S42"/>
    <mergeCell ref="T42:U42"/>
    <mergeCell ref="Z42:AA42"/>
    <mergeCell ref="R43:S43"/>
    <mergeCell ref="T43:U43"/>
    <mergeCell ref="F45:G45"/>
    <mergeCell ref="J45:K45"/>
    <mergeCell ref="F44:G44"/>
    <mergeCell ref="J44:K44"/>
    <mergeCell ref="Z45:AA45"/>
    <mergeCell ref="R44:S44"/>
    <mergeCell ref="T44:U44"/>
    <mergeCell ref="Z44:AA44"/>
    <mergeCell ref="R45:S45"/>
    <mergeCell ref="T45:U45"/>
    <mergeCell ref="F47:G47"/>
    <mergeCell ref="J47:K47"/>
    <mergeCell ref="F46:G46"/>
    <mergeCell ref="J46:K46"/>
    <mergeCell ref="Z47:AA47"/>
    <mergeCell ref="R46:S46"/>
    <mergeCell ref="T46:U46"/>
    <mergeCell ref="Z46:AA46"/>
    <mergeCell ref="R47:S47"/>
    <mergeCell ref="T47:U47"/>
    <mergeCell ref="F49:G49"/>
    <mergeCell ref="J49:K49"/>
    <mergeCell ref="F48:G48"/>
    <mergeCell ref="J48:K48"/>
    <mergeCell ref="Z49:AA49"/>
    <mergeCell ref="R48:S48"/>
    <mergeCell ref="T48:U48"/>
    <mergeCell ref="Z48:AA48"/>
    <mergeCell ref="R49:S49"/>
    <mergeCell ref="T49:U49"/>
    <mergeCell ref="F51:G51"/>
    <mergeCell ref="J51:K51"/>
    <mergeCell ref="F50:G50"/>
    <mergeCell ref="J50:K50"/>
    <mergeCell ref="Z51:AA51"/>
    <mergeCell ref="R50:S50"/>
    <mergeCell ref="T50:U50"/>
    <mergeCell ref="Z50:AA50"/>
    <mergeCell ref="R51:S51"/>
    <mergeCell ref="T51:U51"/>
    <mergeCell ref="F53:G53"/>
    <mergeCell ref="J53:K53"/>
    <mergeCell ref="F52:G52"/>
    <mergeCell ref="J52:K52"/>
    <mergeCell ref="Z53:AA53"/>
    <mergeCell ref="R52:S52"/>
    <mergeCell ref="T52:U52"/>
    <mergeCell ref="Z52:AA52"/>
    <mergeCell ref="R53:S53"/>
    <mergeCell ref="T53:U53"/>
    <mergeCell ref="F55:G55"/>
    <mergeCell ref="J55:K55"/>
    <mergeCell ref="F54:G54"/>
    <mergeCell ref="J54:K54"/>
    <mergeCell ref="Z55:AA55"/>
    <mergeCell ref="R54:S54"/>
    <mergeCell ref="T54:U54"/>
    <mergeCell ref="Z54:AA54"/>
    <mergeCell ref="R55:S55"/>
    <mergeCell ref="T55:U55"/>
    <mergeCell ref="F57:G57"/>
    <mergeCell ref="J57:K57"/>
    <mergeCell ref="F56:G56"/>
    <mergeCell ref="J56:K56"/>
    <mergeCell ref="Z57:AA57"/>
    <mergeCell ref="R56:S56"/>
    <mergeCell ref="T56:U56"/>
    <mergeCell ref="Z56:AA56"/>
    <mergeCell ref="R57:S57"/>
    <mergeCell ref="T57:U57"/>
    <mergeCell ref="F59:G59"/>
    <mergeCell ref="J59:K59"/>
    <mergeCell ref="F58:G58"/>
    <mergeCell ref="J58:K58"/>
    <mergeCell ref="Z59:AA59"/>
    <mergeCell ref="R58:S58"/>
    <mergeCell ref="T58:U58"/>
    <mergeCell ref="Z58:AA58"/>
    <mergeCell ref="R59:S59"/>
    <mergeCell ref="T59:U59"/>
    <mergeCell ref="F61:G61"/>
    <mergeCell ref="J61:K61"/>
    <mergeCell ref="F60:G60"/>
    <mergeCell ref="J60:K60"/>
    <mergeCell ref="Z61:AA61"/>
    <mergeCell ref="R60:S60"/>
    <mergeCell ref="T60:U60"/>
    <mergeCell ref="Z60:AA60"/>
    <mergeCell ref="R61:S61"/>
    <mergeCell ref="T61:U61"/>
    <mergeCell ref="F63:G63"/>
    <mergeCell ref="J63:K63"/>
    <mergeCell ref="F62:G62"/>
    <mergeCell ref="J62:K62"/>
    <mergeCell ref="Z63:AA63"/>
    <mergeCell ref="R62:S62"/>
    <mergeCell ref="T62:U62"/>
    <mergeCell ref="Z62:AA62"/>
    <mergeCell ref="R63:S63"/>
    <mergeCell ref="T63:U63"/>
    <mergeCell ref="F65:G65"/>
    <mergeCell ref="J65:K65"/>
    <mergeCell ref="F64:G64"/>
    <mergeCell ref="J64:K64"/>
    <mergeCell ref="Z65:AA65"/>
    <mergeCell ref="R64:S64"/>
    <mergeCell ref="T64:U64"/>
    <mergeCell ref="Z64:AA64"/>
    <mergeCell ref="R65:S65"/>
    <mergeCell ref="T65:U65"/>
    <mergeCell ref="F67:G67"/>
    <mergeCell ref="J67:K67"/>
    <mergeCell ref="F66:G66"/>
    <mergeCell ref="J66:K66"/>
    <mergeCell ref="Z67:AA67"/>
    <mergeCell ref="R66:S66"/>
    <mergeCell ref="T66:U66"/>
    <mergeCell ref="Z66:AA66"/>
    <mergeCell ref="R67:S67"/>
    <mergeCell ref="T67:U67"/>
    <mergeCell ref="F69:G69"/>
    <mergeCell ref="J69:K69"/>
    <mergeCell ref="F68:G68"/>
    <mergeCell ref="J68:K68"/>
    <mergeCell ref="Z69:AA69"/>
    <mergeCell ref="R68:S68"/>
    <mergeCell ref="T68:U68"/>
    <mergeCell ref="Z68:AA68"/>
    <mergeCell ref="R69:S69"/>
    <mergeCell ref="T69:U69"/>
    <mergeCell ref="F71:G71"/>
    <mergeCell ref="J71:K71"/>
    <mergeCell ref="F70:G70"/>
    <mergeCell ref="J70:K70"/>
    <mergeCell ref="Z71:AA71"/>
    <mergeCell ref="R70:S70"/>
    <mergeCell ref="T70:U70"/>
    <mergeCell ref="Z70:AA70"/>
    <mergeCell ref="R71:S71"/>
    <mergeCell ref="T71:U71"/>
    <mergeCell ref="F73:G73"/>
    <mergeCell ref="J73:K73"/>
    <mergeCell ref="F72:G72"/>
    <mergeCell ref="J72:K72"/>
    <mergeCell ref="Z73:AA73"/>
    <mergeCell ref="R72:S72"/>
    <mergeCell ref="T72:U72"/>
    <mergeCell ref="Z72:AA72"/>
    <mergeCell ref="R73:S73"/>
    <mergeCell ref="T73:U73"/>
    <mergeCell ref="F75:G75"/>
    <mergeCell ref="J75:K75"/>
    <mergeCell ref="F74:G74"/>
    <mergeCell ref="J74:K74"/>
    <mergeCell ref="Z75:AA75"/>
    <mergeCell ref="R74:S74"/>
    <mergeCell ref="T74:U74"/>
    <mergeCell ref="Z74:AA74"/>
    <mergeCell ref="R75:S75"/>
    <mergeCell ref="T75:U75"/>
    <mergeCell ref="F77:G77"/>
    <mergeCell ref="J77:K77"/>
    <mergeCell ref="F76:G76"/>
    <mergeCell ref="J76:K76"/>
    <mergeCell ref="Z77:AA77"/>
    <mergeCell ref="R76:S76"/>
    <mergeCell ref="T76:U76"/>
    <mergeCell ref="Z76:AA76"/>
    <mergeCell ref="R77:S77"/>
    <mergeCell ref="T77:U77"/>
    <mergeCell ref="F79:G79"/>
    <mergeCell ref="J79:K79"/>
    <mergeCell ref="F78:G78"/>
    <mergeCell ref="J78:K78"/>
    <mergeCell ref="Z79:AA79"/>
    <mergeCell ref="R78:S78"/>
    <mergeCell ref="T78:U78"/>
    <mergeCell ref="Z78:AA78"/>
    <mergeCell ref="R79:S79"/>
    <mergeCell ref="T79:U79"/>
    <mergeCell ref="F81:G81"/>
    <mergeCell ref="J81:K81"/>
    <mergeCell ref="F80:G80"/>
    <mergeCell ref="J80:K80"/>
    <mergeCell ref="Z81:AA81"/>
    <mergeCell ref="R80:S80"/>
    <mergeCell ref="T80:U80"/>
    <mergeCell ref="Z80:AA80"/>
    <mergeCell ref="R81:S81"/>
    <mergeCell ref="T81:U81"/>
    <mergeCell ref="F83:G83"/>
    <mergeCell ref="J83:K83"/>
    <mergeCell ref="F82:G82"/>
    <mergeCell ref="J82:K82"/>
    <mergeCell ref="Z83:AA83"/>
    <mergeCell ref="R82:S82"/>
    <mergeCell ref="T82:U82"/>
    <mergeCell ref="Z82:AA82"/>
    <mergeCell ref="R83:S83"/>
    <mergeCell ref="T83:U83"/>
    <mergeCell ref="F85:G85"/>
    <mergeCell ref="J85:K85"/>
    <mergeCell ref="F84:G84"/>
    <mergeCell ref="J84:K84"/>
    <mergeCell ref="Z85:AA85"/>
    <mergeCell ref="R84:S84"/>
    <mergeCell ref="T84:U84"/>
    <mergeCell ref="Z84:AA84"/>
    <mergeCell ref="R85:S85"/>
    <mergeCell ref="T85:U85"/>
    <mergeCell ref="F87:G87"/>
    <mergeCell ref="J87:K87"/>
    <mergeCell ref="F86:G86"/>
    <mergeCell ref="J86:K86"/>
    <mergeCell ref="Z87:AA87"/>
    <mergeCell ref="R86:S86"/>
    <mergeCell ref="T86:U86"/>
    <mergeCell ref="Z86:AA86"/>
    <mergeCell ref="R87:S87"/>
    <mergeCell ref="T87:U87"/>
    <mergeCell ref="F89:G89"/>
    <mergeCell ref="J89:K89"/>
    <mergeCell ref="F88:G88"/>
    <mergeCell ref="J88:K88"/>
    <mergeCell ref="Z89:AA89"/>
    <mergeCell ref="R88:S88"/>
    <mergeCell ref="T88:U88"/>
    <mergeCell ref="Z88:AA88"/>
    <mergeCell ref="R89:S89"/>
    <mergeCell ref="T89:U89"/>
    <mergeCell ref="F91:G91"/>
    <mergeCell ref="J91:K91"/>
    <mergeCell ref="F90:G90"/>
    <mergeCell ref="J90:K90"/>
    <mergeCell ref="Z91:AA91"/>
    <mergeCell ref="R90:S90"/>
    <mergeCell ref="T90:U90"/>
    <mergeCell ref="Z90:AA90"/>
    <mergeCell ref="R91:S91"/>
    <mergeCell ref="T91:U91"/>
    <mergeCell ref="F93:G93"/>
    <mergeCell ref="J93:K93"/>
    <mergeCell ref="F92:G92"/>
    <mergeCell ref="J92:K92"/>
    <mergeCell ref="Z93:AA93"/>
    <mergeCell ref="R92:S92"/>
    <mergeCell ref="T92:U92"/>
    <mergeCell ref="Z92:AA92"/>
    <mergeCell ref="R93:S93"/>
    <mergeCell ref="T93:U93"/>
    <mergeCell ref="F95:G95"/>
    <mergeCell ref="J95:K95"/>
    <mergeCell ref="F94:G94"/>
    <mergeCell ref="J94:K94"/>
    <mergeCell ref="Z95:AA95"/>
    <mergeCell ref="R94:S94"/>
    <mergeCell ref="T94:U94"/>
    <mergeCell ref="Z94:AA94"/>
    <mergeCell ref="R95:S95"/>
    <mergeCell ref="T95:U95"/>
    <mergeCell ref="F103:G103"/>
    <mergeCell ref="J103:K103"/>
    <mergeCell ref="F98:G98"/>
    <mergeCell ref="J98:K98"/>
    <mergeCell ref="J97:K97"/>
    <mergeCell ref="Z98:AA98"/>
    <mergeCell ref="R97:S97"/>
    <mergeCell ref="T97:U97"/>
    <mergeCell ref="Z97:AA97"/>
    <mergeCell ref="R98:S98"/>
    <mergeCell ref="T98:U98"/>
    <mergeCell ref="F100:G100"/>
    <mergeCell ref="J100:K100"/>
    <mergeCell ref="J99:K99"/>
    <mergeCell ref="Z100:AA100"/>
    <mergeCell ref="R99:S99"/>
    <mergeCell ref="T99:U99"/>
    <mergeCell ref="Z99:AA99"/>
    <mergeCell ref="R100:S100"/>
    <mergeCell ref="T100:U100"/>
    <mergeCell ref="R105:S105"/>
    <mergeCell ref="T105:U105"/>
    <mergeCell ref="F105:G105"/>
    <mergeCell ref="J105:K105"/>
    <mergeCell ref="F102:G102"/>
    <mergeCell ref="J102:K102"/>
    <mergeCell ref="F106:G106"/>
    <mergeCell ref="J106:K106"/>
    <mergeCell ref="Z107:AA107"/>
    <mergeCell ref="R106:S106"/>
    <mergeCell ref="T106:U106"/>
    <mergeCell ref="Z106:AA106"/>
    <mergeCell ref="F104:G104"/>
    <mergeCell ref="J104:K104"/>
    <mergeCell ref="Z105:AA105"/>
    <mergeCell ref="R104:S104"/>
    <mergeCell ref="T104:U104"/>
    <mergeCell ref="Z104:AA104"/>
    <mergeCell ref="Z103:AA103"/>
    <mergeCell ref="R102:S102"/>
    <mergeCell ref="T102:U102"/>
    <mergeCell ref="Z102:AA102"/>
    <mergeCell ref="R103:S103"/>
    <mergeCell ref="T103:U103"/>
    <mergeCell ref="R110:S110"/>
    <mergeCell ref="T110:U110"/>
    <mergeCell ref="Z110:AA110"/>
    <mergeCell ref="F110:G110"/>
    <mergeCell ref="J110:K110"/>
    <mergeCell ref="R107:S107"/>
    <mergeCell ref="T107:U107"/>
    <mergeCell ref="F109:G109"/>
    <mergeCell ref="J109:K109"/>
    <mergeCell ref="F108:G108"/>
    <mergeCell ref="J108:K108"/>
    <mergeCell ref="Z109:AA109"/>
    <mergeCell ref="R108:S108"/>
    <mergeCell ref="T108:U108"/>
    <mergeCell ref="Z108:AA108"/>
    <mergeCell ref="R109:S109"/>
    <mergeCell ref="T109:U109"/>
    <mergeCell ref="F107:G107"/>
    <mergeCell ref="J107:K107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0"/>
  <sheetViews>
    <sheetView zoomScaleNormal="100" workbookViewId="0">
      <selection activeCell="D3" sqref="D3:E110"/>
    </sheetView>
  </sheetViews>
  <sheetFormatPr defaultRowHeight="14.4" x14ac:dyDescent="0.3"/>
  <cols>
    <col min="1" max="1" width="3.109375" style="57" customWidth="1"/>
    <col min="2" max="2" width="21.33203125" style="57" customWidth="1"/>
    <col min="3" max="3" width="3.5546875" style="57" customWidth="1"/>
    <col min="4" max="4" width="6" style="57" customWidth="1"/>
    <col min="5" max="5" width="6.88671875" style="57" customWidth="1"/>
    <col min="6" max="6" width="4" style="57" customWidth="1"/>
    <col min="7" max="7" width="3.6640625" style="57" customWidth="1"/>
    <col min="8" max="8" width="5.6640625" style="57" customWidth="1"/>
    <col min="9" max="9" width="5.5546875" style="57" customWidth="1"/>
    <col min="10" max="10" width="3.88671875" style="57" customWidth="1"/>
    <col min="11" max="11" width="4" style="57" customWidth="1"/>
    <col min="12" max="12" width="5.5546875" style="57" customWidth="1"/>
    <col min="13" max="13" width="6.33203125" style="57" customWidth="1"/>
    <col min="14" max="14" width="6.6640625" style="57" customWidth="1"/>
    <col min="15" max="15" width="6.88671875" style="57" customWidth="1"/>
    <col min="16" max="16" width="5.5546875" style="57" customWidth="1"/>
    <col min="17" max="17" width="5.44140625" style="57" customWidth="1"/>
    <col min="18" max="18" width="5.5546875" style="57" customWidth="1"/>
    <col min="19" max="19" width="6" style="57" customWidth="1"/>
    <col min="20" max="21" width="4.6640625" style="57" customWidth="1"/>
    <col min="22" max="23" width="6.109375" style="57" customWidth="1"/>
    <col min="24" max="24" width="3.109375" style="57" customWidth="1"/>
    <col min="25" max="25" width="4.5546875" style="57" customWidth="1"/>
    <col min="26" max="26" width="3.5546875" style="57" customWidth="1"/>
    <col min="27" max="27" width="4.88671875" style="57" customWidth="1"/>
    <col min="28" max="28" width="9" style="57" customWidth="1"/>
    <col min="29" max="29" width="8" style="87" customWidth="1"/>
    <col min="30" max="32" width="9.109375" style="57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B2" s="278" t="s">
        <v>139</v>
      </c>
      <c r="AC2" s="331"/>
      <c r="AD2" s="283" t="s">
        <v>292</v>
      </c>
    </row>
    <row r="3" spans="1:30" ht="51.75" customHeight="1" x14ac:dyDescent="0.3">
      <c r="A3" s="58"/>
      <c r="B3" s="115" t="s">
        <v>352</v>
      </c>
      <c r="C3" s="60"/>
      <c r="D3" s="354" t="s">
        <v>170</v>
      </c>
      <c r="E3" s="355"/>
      <c r="F3" s="354" t="s">
        <v>110</v>
      </c>
      <c r="G3" s="355"/>
      <c r="H3" s="354" t="s">
        <v>168</v>
      </c>
      <c r="I3" s="355"/>
      <c r="J3" s="354" t="s">
        <v>309</v>
      </c>
      <c r="K3" s="355"/>
      <c r="L3" s="354" t="s">
        <v>350</v>
      </c>
      <c r="M3" s="355"/>
      <c r="N3" s="354" t="s">
        <v>417</v>
      </c>
      <c r="O3" s="355"/>
      <c r="P3" s="354" t="s">
        <v>171</v>
      </c>
      <c r="Q3" s="355"/>
      <c r="R3" s="354" t="s">
        <v>172</v>
      </c>
      <c r="S3" s="355"/>
      <c r="T3" s="354" t="s">
        <v>173</v>
      </c>
      <c r="U3" s="355"/>
      <c r="V3" s="354" t="s">
        <v>137</v>
      </c>
      <c r="W3" s="355"/>
      <c r="X3" s="354" t="s">
        <v>353</v>
      </c>
      <c r="Y3" s="355"/>
      <c r="Z3" s="356" t="s">
        <v>161</v>
      </c>
      <c r="AA3" s="357"/>
      <c r="AB3" s="280"/>
      <c r="AC3" s="332"/>
      <c r="AD3" s="314"/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309" t="s">
        <v>301</v>
      </c>
      <c r="K4" s="310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194" t="s">
        <v>348</v>
      </c>
      <c r="E5" s="194" t="s">
        <v>349</v>
      </c>
      <c r="F5" s="282" t="s">
        <v>117</v>
      </c>
      <c r="G5" s="282"/>
      <c r="H5" s="201" t="s">
        <v>143</v>
      </c>
      <c r="I5" s="192" t="s">
        <v>302</v>
      </c>
      <c r="J5" s="356" t="s">
        <v>122</v>
      </c>
      <c r="K5" s="357"/>
      <c r="L5" s="192">
        <v>30</v>
      </c>
      <c r="M5" s="192">
        <v>30</v>
      </c>
      <c r="N5" s="194" t="s">
        <v>295</v>
      </c>
      <c r="O5" s="194" t="s">
        <v>134</v>
      </c>
      <c r="P5" s="194" t="s">
        <v>351</v>
      </c>
      <c r="Q5" s="194" t="s">
        <v>122</v>
      </c>
      <c r="R5" s="194" t="s">
        <v>328</v>
      </c>
      <c r="S5" s="194" t="s">
        <v>130</v>
      </c>
      <c r="T5" s="361" t="s">
        <v>114</v>
      </c>
      <c r="U5" s="361"/>
      <c r="V5" s="203" t="s">
        <v>288</v>
      </c>
      <c r="W5" s="203" t="s">
        <v>144</v>
      </c>
      <c r="X5" s="356" t="s">
        <v>114</v>
      </c>
      <c r="Y5" s="357"/>
      <c r="Z5" s="356" t="s">
        <v>113</v>
      </c>
      <c r="AA5" s="357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99"/>
      <c r="M6" s="99"/>
      <c r="N6" s="99"/>
      <c r="O6" s="99"/>
      <c r="P6" s="99"/>
      <c r="Q6" s="99"/>
      <c r="R6" s="99"/>
      <c r="S6" s="99"/>
      <c r="T6" s="293"/>
      <c r="U6" s="294"/>
      <c r="V6" s="293"/>
      <c r="W6" s="294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99"/>
      <c r="R7" s="99"/>
      <c r="S7" s="99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111">
        <v>0.03</v>
      </c>
      <c r="I8" s="111">
        <v>0.05</v>
      </c>
      <c r="J8" s="291"/>
      <c r="K8" s="292"/>
      <c r="L8" s="102"/>
      <c r="M8" s="102"/>
      <c r="N8" s="102"/>
      <c r="O8" s="102"/>
      <c r="P8" s="102"/>
      <c r="Q8" s="102"/>
      <c r="R8" s="102"/>
      <c r="S8" s="102"/>
      <c r="T8" s="297"/>
      <c r="U8" s="298"/>
      <c r="V8" s="103"/>
      <c r="W8" s="103"/>
      <c r="X8" s="297"/>
      <c r="Y8" s="298"/>
      <c r="Z8" s="297"/>
      <c r="AA8" s="298"/>
      <c r="AB8" s="93">
        <f>(D8+F8+H8+J8+L8+N8+P8+R8+T8+V8+X8+Z8)*$AB$5</f>
        <v>0</v>
      </c>
      <c r="AC8" s="89">
        <f>(E8+F8+I8+J8+M8+O8+Q8+S8+T8+W8+X8+Z8)*$AC$5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102"/>
      <c r="M9" s="102"/>
      <c r="N9" s="111">
        <v>1.8E-3</v>
      </c>
      <c r="O9" s="111">
        <v>1.8E-3</v>
      </c>
      <c r="P9" s="111">
        <v>1.6E-2</v>
      </c>
      <c r="Q9" s="111">
        <v>1.7999999999999999E-2</v>
      </c>
      <c r="R9" s="102"/>
      <c r="S9" s="102"/>
      <c r="T9" s="297"/>
      <c r="U9" s="298"/>
      <c r="V9" s="110">
        <v>0.04</v>
      </c>
      <c r="W9" s="110">
        <v>0.05</v>
      </c>
      <c r="X9" s="297"/>
      <c r="Y9" s="298"/>
      <c r="Z9" s="297"/>
      <c r="AA9" s="298"/>
      <c r="AB9" s="93">
        <f t="shared" ref="AB9:AB72" si="0">(D9+F9+H9+J9+L9+N9+P9+R9+T9+V9+X9+Z9)*$AB$5</f>
        <v>0</v>
      </c>
      <c r="AC9" s="89">
        <f t="shared" ref="AC9:AC72" si="1">(E9+F9+I9+J9+M9+O9+Q9+S9+T9+W9+X9+Z9)*$AC$5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102"/>
      <c r="M10" s="102"/>
      <c r="N10" s="102"/>
      <c r="O10" s="102"/>
      <c r="P10" s="102"/>
      <c r="Q10" s="102"/>
      <c r="R10" s="102"/>
      <c r="S10" s="102"/>
      <c r="T10" s="297"/>
      <c r="U10" s="298"/>
      <c r="V10" s="110">
        <v>0.04</v>
      </c>
      <c r="W10" s="110">
        <v>0.05</v>
      </c>
      <c r="X10" s="297"/>
      <c r="Y10" s="298"/>
      <c r="Z10" s="297"/>
      <c r="AA10" s="298"/>
      <c r="AB10" s="93">
        <f t="shared" si="0"/>
        <v>0</v>
      </c>
      <c r="AC10" s="89">
        <f t="shared" si="1"/>
        <v>0</v>
      </c>
      <c r="AD10" s="89">
        <f t="shared" si="2"/>
        <v>0</v>
      </c>
    </row>
    <row r="11" spans="1:30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102"/>
      <c r="M11" s="102"/>
      <c r="N11" s="102"/>
      <c r="O11" s="102"/>
      <c r="P11" s="111">
        <v>8.9999999999999993E-3</v>
      </c>
      <c r="Q11" s="111">
        <v>0.01</v>
      </c>
      <c r="R11" s="102"/>
      <c r="S11" s="102"/>
      <c r="T11" s="297"/>
      <c r="U11" s="298"/>
      <c r="V11" s="103"/>
      <c r="W11" s="103"/>
      <c r="X11" s="297"/>
      <c r="Y11" s="298"/>
      <c r="Z11" s="297"/>
      <c r="AA11" s="298"/>
      <c r="AB11" s="93">
        <f t="shared" si="0"/>
        <v>0</v>
      </c>
      <c r="AC11" s="89">
        <f t="shared" si="1"/>
        <v>0</v>
      </c>
      <c r="AD11" s="89">
        <f t="shared" si="2"/>
        <v>0</v>
      </c>
    </row>
    <row r="12" spans="1:30" hidden="1" x14ac:dyDescent="0.3">
      <c r="A12" s="64">
        <v>5</v>
      </c>
      <c r="B12" s="70" t="s">
        <v>265</v>
      </c>
      <c r="C12" s="66" t="s">
        <v>1</v>
      </c>
      <c r="D12" s="101"/>
      <c r="E12" s="101"/>
      <c r="F12" s="291"/>
      <c r="G12" s="292"/>
      <c r="H12" s="102"/>
      <c r="I12" s="102"/>
      <c r="J12" s="291"/>
      <c r="K12" s="292"/>
      <c r="L12" s="102"/>
      <c r="M12" s="102"/>
      <c r="N12" s="102"/>
      <c r="O12" s="102"/>
      <c r="P12" s="102"/>
      <c r="Q12" s="102"/>
      <c r="R12" s="102"/>
      <c r="S12" s="102"/>
      <c r="T12" s="297"/>
      <c r="U12" s="298"/>
      <c r="V12" s="103"/>
      <c r="W12" s="103"/>
      <c r="X12" s="297"/>
      <c r="Y12" s="298"/>
      <c r="Z12" s="297"/>
      <c r="AA12" s="298"/>
      <c r="AB12" s="93">
        <f t="shared" si="0"/>
        <v>0</v>
      </c>
      <c r="AC12" s="89">
        <f t="shared" si="1"/>
        <v>0</v>
      </c>
      <c r="AD12" s="89">
        <f t="shared" si="2"/>
        <v>0</v>
      </c>
    </row>
    <row r="13" spans="1:30" hidden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102"/>
      <c r="M13" s="102"/>
      <c r="N13" s="102"/>
      <c r="O13" s="102"/>
      <c r="P13" s="102"/>
      <c r="Q13" s="102"/>
      <c r="R13" s="102"/>
      <c r="S13" s="102"/>
      <c r="T13" s="297"/>
      <c r="U13" s="298"/>
      <c r="V13" s="103"/>
      <c r="W13" s="103"/>
      <c r="X13" s="297"/>
      <c r="Y13" s="298"/>
      <c r="Z13" s="297"/>
      <c r="AA13" s="298"/>
      <c r="AB13" s="93">
        <f t="shared" si="0"/>
        <v>0</v>
      </c>
      <c r="AC13" s="89">
        <f t="shared" si="1"/>
        <v>0</v>
      </c>
      <c r="AD13" s="89">
        <f t="shared" si="2"/>
        <v>0</v>
      </c>
    </row>
    <row r="14" spans="1:30" hidden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102"/>
      <c r="M14" s="102"/>
      <c r="N14" s="102"/>
      <c r="O14" s="102"/>
      <c r="P14" s="102"/>
      <c r="Q14" s="102"/>
      <c r="R14" s="102"/>
      <c r="S14" s="102"/>
      <c r="T14" s="297"/>
      <c r="U14" s="298"/>
      <c r="V14" s="103"/>
      <c r="W14" s="103"/>
      <c r="X14" s="297"/>
      <c r="Y14" s="298"/>
      <c r="Z14" s="297"/>
      <c r="AA14" s="298"/>
      <c r="AB14" s="93">
        <f t="shared" si="0"/>
        <v>0</v>
      </c>
      <c r="AC14" s="89">
        <f t="shared" si="1"/>
        <v>0</v>
      </c>
      <c r="AD14" s="89">
        <f t="shared" si="2"/>
        <v>0</v>
      </c>
    </row>
    <row r="15" spans="1:30" hidden="1" x14ac:dyDescent="0.3">
      <c r="A15" s="64"/>
      <c r="B15" s="72" t="s">
        <v>103</v>
      </c>
      <c r="C15" s="69" t="s">
        <v>1</v>
      </c>
      <c r="D15" s="101"/>
      <c r="E15" s="101"/>
      <c r="F15" s="291"/>
      <c r="G15" s="292"/>
      <c r="H15" s="102"/>
      <c r="I15" s="102"/>
      <c r="J15" s="291"/>
      <c r="K15" s="292"/>
      <c r="L15" s="102"/>
      <c r="M15" s="102"/>
      <c r="N15" s="102"/>
      <c r="O15" s="102"/>
      <c r="P15" s="102"/>
      <c r="Q15" s="102"/>
      <c r="R15" s="102"/>
      <c r="S15" s="102"/>
      <c r="T15" s="297"/>
      <c r="U15" s="298"/>
      <c r="V15" s="103"/>
      <c r="W15" s="103"/>
      <c r="X15" s="297"/>
      <c r="Y15" s="298"/>
      <c r="Z15" s="297"/>
      <c r="AA15" s="298"/>
      <c r="AB15" s="93">
        <f t="shared" si="0"/>
        <v>0</v>
      </c>
      <c r="AC15" s="89">
        <f t="shared" si="1"/>
        <v>0</v>
      </c>
      <c r="AD15" s="89">
        <f t="shared" si="2"/>
        <v>0</v>
      </c>
    </row>
    <row r="16" spans="1:30" hidden="1" x14ac:dyDescent="0.3">
      <c r="A16" s="64">
        <v>7</v>
      </c>
      <c r="B16" s="65" t="s">
        <v>9</v>
      </c>
      <c r="C16" s="69" t="s">
        <v>1</v>
      </c>
      <c r="D16" s="101"/>
      <c r="E16" s="101"/>
      <c r="F16" s="291"/>
      <c r="G16" s="292"/>
      <c r="H16" s="102"/>
      <c r="I16" s="102"/>
      <c r="J16" s="291"/>
      <c r="K16" s="292"/>
      <c r="L16" s="102"/>
      <c r="M16" s="102"/>
      <c r="N16" s="102"/>
      <c r="O16" s="102"/>
      <c r="P16" s="102"/>
      <c r="Q16" s="102"/>
      <c r="R16" s="102"/>
      <c r="S16" s="102"/>
      <c r="T16" s="297"/>
      <c r="U16" s="298"/>
      <c r="V16" s="103"/>
      <c r="W16" s="103"/>
      <c r="X16" s="297"/>
      <c r="Y16" s="298"/>
      <c r="Z16" s="297"/>
      <c r="AA16" s="298"/>
      <c r="AB16" s="93">
        <f t="shared" si="0"/>
        <v>0</v>
      </c>
      <c r="AC16" s="89">
        <f t="shared" si="1"/>
        <v>0</v>
      </c>
      <c r="AD16" s="89">
        <f t="shared" si="2"/>
        <v>0</v>
      </c>
    </row>
    <row r="17" spans="1:30" hidden="1" x14ac:dyDescent="0.3">
      <c r="A17" s="64"/>
      <c r="B17" s="65" t="s">
        <v>66</v>
      </c>
      <c r="C17" s="69" t="s">
        <v>1</v>
      </c>
      <c r="D17" s="101"/>
      <c r="E17" s="101"/>
      <c r="F17" s="291"/>
      <c r="G17" s="292"/>
      <c r="H17" s="102"/>
      <c r="I17" s="102"/>
      <c r="J17" s="291"/>
      <c r="K17" s="292"/>
      <c r="L17" s="102"/>
      <c r="M17" s="102"/>
      <c r="N17" s="102"/>
      <c r="O17" s="102"/>
      <c r="P17" s="102"/>
      <c r="Q17" s="102"/>
      <c r="R17" s="102"/>
      <c r="S17" s="102"/>
      <c r="T17" s="297"/>
      <c r="U17" s="298"/>
      <c r="V17" s="103"/>
      <c r="W17" s="103"/>
      <c r="X17" s="297"/>
      <c r="Y17" s="298"/>
      <c r="Z17" s="297"/>
      <c r="AA17" s="298"/>
      <c r="AB17" s="93">
        <f t="shared" si="0"/>
        <v>0</v>
      </c>
      <c r="AC17" s="89">
        <f t="shared" si="1"/>
        <v>0</v>
      </c>
      <c r="AD17" s="89">
        <f t="shared" si="2"/>
        <v>0</v>
      </c>
    </row>
    <row r="18" spans="1:30" x14ac:dyDescent="0.3">
      <c r="A18" s="64">
        <v>8</v>
      </c>
      <c r="B18" s="65" t="s">
        <v>86</v>
      </c>
      <c r="C18" s="69" t="s">
        <v>1</v>
      </c>
      <c r="D18" s="110">
        <v>3.85E-2</v>
      </c>
      <c r="E18" s="110">
        <v>4.9500000000000002E-2</v>
      </c>
      <c r="F18" s="291"/>
      <c r="G18" s="292"/>
      <c r="H18" s="102"/>
      <c r="I18" s="102"/>
      <c r="J18" s="291"/>
      <c r="K18" s="292"/>
      <c r="L18" s="102"/>
      <c r="M18" s="102"/>
      <c r="N18" s="102"/>
      <c r="O18" s="102"/>
      <c r="P18" s="102"/>
      <c r="Q18" s="102"/>
      <c r="R18" s="102"/>
      <c r="S18" s="102"/>
      <c r="T18" s="297"/>
      <c r="U18" s="298"/>
      <c r="V18" s="103"/>
      <c r="W18" s="103"/>
      <c r="X18" s="297"/>
      <c r="Y18" s="298"/>
      <c r="Z18" s="297"/>
      <c r="AA18" s="298"/>
      <c r="AB18" s="93">
        <f t="shared" si="0"/>
        <v>0</v>
      </c>
      <c r="AC18" s="89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102"/>
      <c r="M19" s="102"/>
      <c r="N19" s="111">
        <v>0.01</v>
      </c>
      <c r="O19" s="111">
        <v>0.01</v>
      </c>
      <c r="P19" s="111">
        <v>8.1449999999999995E-2</v>
      </c>
      <c r="Q19" s="111">
        <v>9.0499999999999997E-2</v>
      </c>
      <c r="R19" s="102"/>
      <c r="S19" s="102"/>
      <c r="T19" s="297"/>
      <c r="U19" s="298"/>
      <c r="V19" s="103"/>
      <c r="W19" s="103"/>
      <c r="X19" s="297"/>
      <c r="Y19" s="298"/>
      <c r="Z19" s="297"/>
      <c r="AA19" s="298"/>
      <c r="AB19" s="93">
        <f t="shared" si="0"/>
        <v>0</v>
      </c>
      <c r="AC19" s="89">
        <f t="shared" si="1"/>
        <v>0</v>
      </c>
      <c r="AD19" s="89">
        <f t="shared" si="2"/>
        <v>0</v>
      </c>
    </row>
    <row r="20" spans="1:30" hidden="1" x14ac:dyDescent="0.3">
      <c r="A20" s="64">
        <v>10</v>
      </c>
      <c r="B20" s="65" t="s">
        <v>26</v>
      </c>
      <c r="C20" s="69" t="s">
        <v>1</v>
      </c>
      <c r="D20" s="101"/>
      <c r="E20" s="101"/>
      <c r="F20" s="291"/>
      <c r="G20" s="292"/>
      <c r="H20" s="102"/>
      <c r="I20" s="102"/>
      <c r="J20" s="291"/>
      <c r="K20" s="292"/>
      <c r="L20" s="102"/>
      <c r="M20" s="102"/>
      <c r="N20" s="102"/>
      <c r="O20" s="102"/>
      <c r="P20" s="102"/>
      <c r="Q20" s="102"/>
      <c r="R20" s="102"/>
      <c r="S20" s="102"/>
      <c r="T20" s="297"/>
      <c r="U20" s="298"/>
      <c r="V20" s="103"/>
      <c r="W20" s="103"/>
      <c r="X20" s="297"/>
      <c r="Y20" s="298"/>
      <c r="Z20" s="297"/>
      <c r="AA20" s="298"/>
      <c r="AB20" s="93">
        <f t="shared" si="0"/>
        <v>0</v>
      </c>
      <c r="AC20" s="89">
        <f t="shared" si="1"/>
        <v>0</v>
      </c>
      <c r="AD20" s="89">
        <f t="shared" si="2"/>
        <v>0</v>
      </c>
    </row>
    <row r="21" spans="1:30" hidden="1" x14ac:dyDescent="0.3">
      <c r="A21" s="64">
        <v>11</v>
      </c>
      <c r="B21" s="70" t="s">
        <v>264</v>
      </c>
      <c r="C21" s="69" t="s">
        <v>1</v>
      </c>
      <c r="D21" s="101"/>
      <c r="E21" s="101"/>
      <c r="F21" s="291"/>
      <c r="G21" s="292"/>
      <c r="H21" s="102"/>
      <c r="I21" s="102"/>
      <c r="J21" s="291"/>
      <c r="K21" s="292"/>
      <c r="L21" s="102"/>
      <c r="M21" s="102"/>
      <c r="N21" s="102"/>
      <c r="O21" s="102"/>
      <c r="P21" s="102"/>
      <c r="Q21" s="102"/>
      <c r="R21" s="102"/>
      <c r="S21" s="102"/>
      <c r="T21" s="297"/>
      <c r="U21" s="298"/>
      <c r="V21" s="103"/>
      <c r="W21" s="103"/>
      <c r="X21" s="297"/>
      <c r="Y21" s="298"/>
      <c r="Z21" s="297"/>
      <c r="AA21" s="298"/>
      <c r="AB21" s="93">
        <f t="shared" si="0"/>
        <v>0</v>
      </c>
      <c r="AC21" s="89">
        <f t="shared" si="1"/>
        <v>0</v>
      </c>
      <c r="AD21" s="89">
        <f t="shared" si="2"/>
        <v>0</v>
      </c>
    </row>
    <row r="22" spans="1:30" hidden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102"/>
      <c r="M22" s="102"/>
      <c r="N22" s="102"/>
      <c r="O22" s="102"/>
      <c r="P22" s="102"/>
      <c r="Q22" s="102"/>
      <c r="R22" s="102"/>
      <c r="S22" s="102"/>
      <c r="T22" s="297"/>
      <c r="U22" s="298"/>
      <c r="V22" s="103"/>
      <c r="W22" s="103"/>
      <c r="X22" s="297"/>
      <c r="Y22" s="298"/>
      <c r="Z22" s="297"/>
      <c r="AA22" s="298"/>
      <c r="AB22" s="93">
        <f t="shared" si="0"/>
        <v>0</v>
      </c>
      <c r="AC22" s="89">
        <f t="shared" si="1"/>
        <v>0</v>
      </c>
      <c r="AD22" s="89">
        <f t="shared" si="2"/>
        <v>0</v>
      </c>
    </row>
    <row r="23" spans="1:30" hidden="1" x14ac:dyDescent="0.3">
      <c r="A23" s="64">
        <v>12</v>
      </c>
      <c r="B23" s="68" t="s">
        <v>266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102"/>
      <c r="M23" s="102"/>
      <c r="N23" s="102"/>
      <c r="O23" s="102"/>
      <c r="P23" s="102"/>
      <c r="Q23" s="102"/>
      <c r="R23" s="102"/>
      <c r="S23" s="102"/>
      <c r="T23" s="297"/>
      <c r="U23" s="298"/>
      <c r="V23" s="103"/>
      <c r="W23" s="103"/>
      <c r="X23" s="297"/>
      <c r="Y23" s="298"/>
      <c r="Z23" s="297"/>
      <c r="AA23" s="298"/>
      <c r="AB23" s="93">
        <f t="shared" si="0"/>
        <v>0</v>
      </c>
      <c r="AC23" s="89">
        <f t="shared" si="1"/>
        <v>0</v>
      </c>
      <c r="AD23" s="89">
        <f t="shared" si="2"/>
        <v>0</v>
      </c>
    </row>
    <row r="24" spans="1:30" hidden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102"/>
      <c r="M24" s="102"/>
      <c r="N24" s="102"/>
      <c r="O24" s="102"/>
      <c r="P24" s="102"/>
      <c r="Q24" s="102"/>
      <c r="R24" s="102"/>
      <c r="S24" s="102"/>
      <c r="T24" s="297"/>
      <c r="U24" s="298"/>
      <c r="V24" s="103"/>
      <c r="W24" s="103"/>
      <c r="X24" s="297"/>
      <c r="Y24" s="298"/>
      <c r="Z24" s="297"/>
      <c r="AA24" s="298"/>
      <c r="AB24" s="93">
        <f t="shared" si="0"/>
        <v>0</v>
      </c>
      <c r="AC24" s="89">
        <f t="shared" si="1"/>
        <v>0</v>
      </c>
      <c r="AD24" s="89">
        <f t="shared" si="2"/>
        <v>0</v>
      </c>
    </row>
    <row r="25" spans="1:30" hidden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102"/>
      <c r="M25" s="102"/>
      <c r="N25" s="102"/>
      <c r="O25" s="102"/>
      <c r="P25" s="102"/>
      <c r="Q25" s="102"/>
      <c r="R25" s="102"/>
      <c r="S25" s="102"/>
      <c r="T25" s="297"/>
      <c r="U25" s="298"/>
      <c r="V25" s="103"/>
      <c r="W25" s="103"/>
      <c r="X25" s="297"/>
      <c r="Y25" s="298"/>
      <c r="Z25" s="297"/>
      <c r="AA25" s="298"/>
      <c r="AB25" s="93">
        <f t="shared" si="0"/>
        <v>0</v>
      </c>
      <c r="AC25" s="89">
        <f t="shared" si="1"/>
        <v>0</v>
      </c>
      <c r="AD25" s="89">
        <f t="shared" si="2"/>
        <v>0</v>
      </c>
    </row>
    <row r="26" spans="1:30" hidden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102"/>
      <c r="M26" s="102"/>
      <c r="N26" s="102"/>
      <c r="O26" s="102"/>
      <c r="P26" s="102"/>
      <c r="Q26" s="102"/>
      <c r="R26" s="102"/>
      <c r="S26" s="102"/>
      <c r="T26" s="297"/>
      <c r="U26" s="298"/>
      <c r="V26" s="103"/>
      <c r="W26" s="103"/>
      <c r="X26" s="297"/>
      <c r="Y26" s="298"/>
      <c r="Z26" s="297"/>
      <c r="AA26" s="298"/>
      <c r="AB26" s="93">
        <f t="shared" si="0"/>
        <v>0</v>
      </c>
      <c r="AC26" s="89">
        <f t="shared" si="1"/>
        <v>0</v>
      </c>
      <c r="AD26" s="89">
        <f t="shared" si="2"/>
        <v>0</v>
      </c>
    </row>
    <row r="27" spans="1:30" hidden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102"/>
      <c r="M27" s="102"/>
      <c r="N27" s="102"/>
      <c r="O27" s="102"/>
      <c r="P27" s="102"/>
      <c r="Q27" s="102"/>
      <c r="R27" s="102"/>
      <c r="S27" s="102"/>
      <c r="T27" s="297"/>
      <c r="U27" s="298"/>
      <c r="V27" s="103"/>
      <c r="W27" s="103"/>
      <c r="X27" s="297"/>
      <c r="Y27" s="298"/>
      <c r="Z27" s="297"/>
      <c r="AA27" s="298"/>
      <c r="AB27" s="93">
        <f t="shared" si="0"/>
        <v>0</v>
      </c>
      <c r="AC27" s="89">
        <f t="shared" si="1"/>
        <v>0</v>
      </c>
      <c r="AD27" s="89">
        <f t="shared" si="2"/>
        <v>0</v>
      </c>
    </row>
    <row r="28" spans="1:30" hidden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102"/>
      <c r="M28" s="102"/>
      <c r="N28" s="102"/>
      <c r="O28" s="102"/>
      <c r="P28" s="102"/>
      <c r="Q28" s="102"/>
      <c r="R28" s="102"/>
      <c r="S28" s="102"/>
      <c r="T28" s="297"/>
      <c r="U28" s="298"/>
      <c r="V28" s="103"/>
      <c r="W28" s="103"/>
      <c r="X28" s="297"/>
      <c r="Y28" s="298"/>
      <c r="Z28" s="297"/>
      <c r="AA28" s="298"/>
      <c r="AB28" s="93">
        <f t="shared" si="0"/>
        <v>0</v>
      </c>
      <c r="AC28" s="89">
        <f t="shared" si="1"/>
        <v>0</v>
      </c>
      <c r="AD28" s="89">
        <f t="shared" si="2"/>
        <v>0</v>
      </c>
    </row>
    <row r="29" spans="1:30" hidden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102"/>
      <c r="M29" s="102"/>
      <c r="N29" s="102"/>
      <c r="O29" s="102"/>
      <c r="P29" s="102"/>
      <c r="Q29" s="102"/>
      <c r="R29" s="102"/>
      <c r="S29" s="102"/>
      <c r="T29" s="297"/>
      <c r="U29" s="298"/>
      <c r="V29" s="103"/>
      <c r="W29" s="103"/>
      <c r="X29" s="297"/>
      <c r="Y29" s="298"/>
      <c r="Z29" s="297"/>
      <c r="AA29" s="298"/>
      <c r="AB29" s="93">
        <f t="shared" si="0"/>
        <v>0</v>
      </c>
      <c r="AC29" s="89">
        <f t="shared" si="1"/>
        <v>0</v>
      </c>
      <c r="AD29" s="89">
        <f t="shared" si="2"/>
        <v>0</v>
      </c>
    </row>
    <row r="30" spans="1:30" hidden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102"/>
      <c r="M30" s="102"/>
      <c r="N30" s="102"/>
      <c r="O30" s="102"/>
      <c r="P30" s="102"/>
      <c r="Q30" s="102"/>
      <c r="R30" s="102"/>
      <c r="S30" s="102"/>
      <c r="T30" s="297"/>
      <c r="U30" s="298"/>
      <c r="V30" s="103"/>
      <c r="W30" s="103"/>
      <c r="X30" s="297"/>
      <c r="Y30" s="298"/>
      <c r="Z30" s="297"/>
      <c r="AA30" s="298"/>
      <c r="AB30" s="93">
        <f t="shared" si="0"/>
        <v>0</v>
      </c>
      <c r="AC30" s="89">
        <f t="shared" si="1"/>
        <v>0</v>
      </c>
      <c r="AD30" s="89">
        <f t="shared" si="2"/>
        <v>0</v>
      </c>
    </row>
    <row r="31" spans="1:30" hidden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102"/>
      <c r="M31" s="102"/>
      <c r="N31" s="102"/>
      <c r="O31" s="102"/>
      <c r="P31" s="102"/>
      <c r="Q31" s="102"/>
      <c r="R31" s="102"/>
      <c r="S31" s="102"/>
      <c r="T31" s="297"/>
      <c r="U31" s="298"/>
      <c r="V31" s="103"/>
      <c r="W31" s="103"/>
      <c r="X31" s="297"/>
      <c r="Y31" s="298"/>
      <c r="Z31" s="297"/>
      <c r="AA31" s="298"/>
      <c r="AB31" s="93">
        <f t="shared" si="0"/>
        <v>0</v>
      </c>
      <c r="AC31" s="89">
        <f t="shared" si="1"/>
        <v>0</v>
      </c>
      <c r="AD31" s="89">
        <f t="shared" si="2"/>
        <v>0</v>
      </c>
    </row>
    <row r="32" spans="1:30" hidden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102"/>
      <c r="M32" s="102"/>
      <c r="N32" s="102"/>
      <c r="O32" s="102"/>
      <c r="P32" s="102"/>
      <c r="Q32" s="102"/>
      <c r="R32" s="102"/>
      <c r="S32" s="102"/>
      <c r="T32" s="297"/>
      <c r="U32" s="298"/>
      <c r="V32" s="103"/>
      <c r="W32" s="103"/>
      <c r="X32" s="297"/>
      <c r="Y32" s="298"/>
      <c r="Z32" s="297"/>
      <c r="AA32" s="298"/>
      <c r="AB32" s="93">
        <f t="shared" si="0"/>
        <v>0</v>
      </c>
      <c r="AC32" s="89">
        <f t="shared" si="1"/>
        <v>0</v>
      </c>
      <c r="AD32" s="89">
        <f t="shared" si="2"/>
        <v>0</v>
      </c>
    </row>
    <row r="33" spans="1:30" hidden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102"/>
      <c r="M33" s="102"/>
      <c r="N33" s="102"/>
      <c r="O33" s="102"/>
      <c r="P33" s="102"/>
      <c r="Q33" s="102"/>
      <c r="R33" s="102"/>
      <c r="S33" s="102"/>
      <c r="T33" s="297"/>
      <c r="U33" s="298"/>
      <c r="V33" s="103"/>
      <c r="W33" s="103"/>
      <c r="X33" s="297"/>
      <c r="Y33" s="298"/>
      <c r="Z33" s="297"/>
      <c r="AA33" s="298"/>
      <c r="AB33" s="93">
        <f t="shared" si="0"/>
        <v>0</v>
      </c>
      <c r="AC33" s="89">
        <f t="shared" si="1"/>
        <v>0</v>
      </c>
      <c r="AD33" s="89">
        <f t="shared" si="2"/>
        <v>0</v>
      </c>
    </row>
    <row r="34" spans="1:30" hidden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102"/>
      <c r="M34" s="102"/>
      <c r="N34" s="102"/>
      <c r="O34" s="102"/>
      <c r="P34" s="102"/>
      <c r="Q34" s="102"/>
      <c r="R34" s="102"/>
      <c r="S34" s="102"/>
      <c r="T34" s="297"/>
      <c r="U34" s="298"/>
      <c r="V34" s="103"/>
      <c r="W34" s="103"/>
      <c r="X34" s="297"/>
      <c r="Y34" s="298"/>
      <c r="Z34" s="297"/>
      <c r="AA34" s="298"/>
      <c r="AB34" s="93">
        <f t="shared" si="0"/>
        <v>0</v>
      </c>
      <c r="AC34" s="89">
        <f t="shared" si="1"/>
        <v>0</v>
      </c>
      <c r="AD34" s="89">
        <f t="shared" si="2"/>
        <v>0</v>
      </c>
    </row>
    <row r="35" spans="1:30" hidden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102"/>
      <c r="M35" s="102"/>
      <c r="N35" s="102"/>
      <c r="O35" s="102"/>
      <c r="P35" s="102"/>
      <c r="Q35" s="102"/>
      <c r="R35" s="102"/>
      <c r="S35" s="102"/>
      <c r="T35" s="297"/>
      <c r="U35" s="298"/>
      <c r="V35" s="103"/>
      <c r="W35" s="103"/>
      <c r="X35" s="297"/>
      <c r="Y35" s="298"/>
      <c r="Z35" s="297"/>
      <c r="AA35" s="298"/>
      <c r="AB35" s="93">
        <f t="shared" si="0"/>
        <v>0</v>
      </c>
      <c r="AC35" s="89">
        <f t="shared" si="1"/>
        <v>0</v>
      </c>
      <c r="AD35" s="89">
        <f t="shared" si="2"/>
        <v>0</v>
      </c>
    </row>
    <row r="36" spans="1:30" hidden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102"/>
      <c r="M36" s="102"/>
      <c r="N36" s="102"/>
      <c r="O36" s="102"/>
      <c r="P36" s="102"/>
      <c r="Q36" s="102"/>
      <c r="R36" s="102"/>
      <c r="S36" s="102"/>
      <c r="T36" s="297"/>
      <c r="U36" s="298"/>
      <c r="V36" s="103"/>
      <c r="W36" s="103"/>
      <c r="X36" s="297"/>
      <c r="Y36" s="298"/>
      <c r="Z36" s="297"/>
      <c r="AA36" s="298"/>
      <c r="AB36" s="93">
        <f t="shared" si="0"/>
        <v>0</v>
      </c>
      <c r="AC36" s="89">
        <f t="shared" si="1"/>
        <v>0</v>
      </c>
      <c r="AD36" s="89">
        <f t="shared" si="2"/>
        <v>0</v>
      </c>
    </row>
    <row r="37" spans="1:30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102"/>
      <c r="M37" s="102"/>
      <c r="N37" s="102"/>
      <c r="O37" s="102"/>
      <c r="P37" s="102"/>
      <c r="Q37" s="102"/>
      <c r="R37" s="111">
        <v>5.3999999999999999E-2</v>
      </c>
      <c r="S37" s="111">
        <v>6.4799999999999996E-2</v>
      </c>
      <c r="T37" s="297"/>
      <c r="U37" s="298"/>
      <c r="V37" s="103"/>
      <c r="W37" s="103"/>
      <c r="X37" s="297"/>
      <c r="Y37" s="298"/>
      <c r="Z37" s="297"/>
      <c r="AA37" s="298"/>
      <c r="AB37" s="93">
        <f t="shared" si="0"/>
        <v>0</v>
      </c>
      <c r="AC37" s="89">
        <f t="shared" si="1"/>
        <v>0</v>
      </c>
      <c r="AD37" s="89">
        <f t="shared" si="2"/>
        <v>0</v>
      </c>
    </row>
    <row r="38" spans="1:30" ht="15.75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02"/>
      <c r="M38" s="102"/>
      <c r="N38" s="102"/>
      <c r="O38" s="102"/>
      <c r="P38" s="112"/>
      <c r="Q38" s="112"/>
      <c r="R38" s="102"/>
      <c r="S38" s="102"/>
      <c r="T38" s="297"/>
      <c r="U38" s="298"/>
      <c r="V38" s="103"/>
      <c r="W38" s="103"/>
      <c r="X38" s="297"/>
      <c r="Y38" s="298"/>
      <c r="Z38" s="297"/>
      <c r="AA38" s="298"/>
      <c r="AB38" s="93">
        <f t="shared" si="0"/>
        <v>0</v>
      </c>
      <c r="AC38" s="89">
        <f t="shared" si="1"/>
        <v>0</v>
      </c>
      <c r="AD38" s="89">
        <f t="shared" si="2"/>
        <v>0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101"/>
      <c r="E39" s="101"/>
      <c r="F39" s="352">
        <v>1.4999999999999999E-2</v>
      </c>
      <c r="G39" s="353"/>
      <c r="H39" s="102"/>
      <c r="I39" s="102"/>
      <c r="J39" s="291"/>
      <c r="K39" s="292"/>
      <c r="L39" s="102"/>
      <c r="M39" s="102"/>
      <c r="N39" s="102"/>
      <c r="O39" s="102"/>
      <c r="P39" s="102"/>
      <c r="Q39" s="102"/>
      <c r="R39" s="102"/>
      <c r="S39" s="102"/>
      <c r="T39" s="301">
        <v>0.02</v>
      </c>
      <c r="U39" s="302"/>
      <c r="V39" s="103"/>
      <c r="W39" s="103"/>
      <c r="X39" s="297"/>
      <c r="Y39" s="298"/>
      <c r="Z39" s="297"/>
      <c r="AA39" s="298"/>
      <c r="AB39" s="93">
        <f t="shared" si="0"/>
        <v>0</v>
      </c>
      <c r="AC39" s="89">
        <f t="shared" si="1"/>
        <v>0</v>
      </c>
      <c r="AD39" s="89">
        <f t="shared" si="2"/>
        <v>0</v>
      </c>
    </row>
    <row r="40" spans="1:30" ht="14.25" customHeight="1" x14ac:dyDescent="0.3">
      <c r="A40" s="64">
        <v>28</v>
      </c>
      <c r="B40" s="65" t="s">
        <v>50</v>
      </c>
      <c r="C40" s="66" t="s">
        <v>1</v>
      </c>
      <c r="D40" s="110">
        <v>1E-3</v>
      </c>
      <c r="E40" s="110">
        <v>1E-3</v>
      </c>
      <c r="F40" s="291"/>
      <c r="G40" s="292"/>
      <c r="H40" s="102"/>
      <c r="I40" s="102"/>
      <c r="J40" s="291"/>
      <c r="K40" s="292"/>
      <c r="L40" s="102"/>
      <c r="M40" s="102"/>
      <c r="N40" s="111">
        <v>3.3E-3</v>
      </c>
      <c r="O40" s="111">
        <v>3.8E-3</v>
      </c>
      <c r="P40" s="111">
        <v>8.9999999999999998E-4</v>
      </c>
      <c r="Q40" s="111">
        <v>1E-3</v>
      </c>
      <c r="R40" s="111">
        <v>1.5E-3</v>
      </c>
      <c r="S40" s="111">
        <v>1.8E-3</v>
      </c>
      <c r="T40" s="297"/>
      <c r="U40" s="298"/>
      <c r="V40" s="103"/>
      <c r="W40" s="103"/>
      <c r="X40" s="297"/>
      <c r="Y40" s="298"/>
      <c r="Z40" s="297"/>
      <c r="AA40" s="298"/>
      <c r="AB40" s="93">
        <f t="shared" si="0"/>
        <v>0</v>
      </c>
      <c r="AC40" s="89">
        <f t="shared" si="1"/>
        <v>0</v>
      </c>
      <c r="AD40" s="89">
        <f t="shared" si="2"/>
        <v>0</v>
      </c>
    </row>
    <row r="41" spans="1:30" hidden="1" x14ac:dyDescent="0.3">
      <c r="A41" s="64">
        <v>29</v>
      </c>
      <c r="B41" s="70" t="s">
        <v>94</v>
      </c>
      <c r="C41" s="71"/>
      <c r="D41" s="101"/>
      <c r="E41" s="101"/>
      <c r="F41" s="291"/>
      <c r="G41" s="292"/>
      <c r="H41" s="102"/>
      <c r="I41" s="102"/>
      <c r="J41" s="291"/>
      <c r="K41" s="292"/>
      <c r="L41" s="102"/>
      <c r="M41" s="102"/>
      <c r="N41" s="102"/>
      <c r="O41" s="102"/>
      <c r="P41" s="102"/>
      <c r="Q41" s="102"/>
      <c r="R41" s="102"/>
      <c r="S41" s="102"/>
      <c r="T41" s="297"/>
      <c r="U41" s="298"/>
      <c r="V41" s="103"/>
      <c r="W41" s="103"/>
      <c r="X41" s="297"/>
      <c r="Y41" s="298"/>
      <c r="Z41" s="297"/>
      <c r="AA41" s="298"/>
      <c r="AB41" s="93">
        <f t="shared" si="0"/>
        <v>0</v>
      </c>
      <c r="AC41" s="89">
        <f t="shared" si="1"/>
        <v>0</v>
      </c>
      <c r="AD41" s="89">
        <f t="shared" si="2"/>
        <v>0</v>
      </c>
    </row>
    <row r="42" spans="1:30" hidden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02"/>
      <c r="M42" s="102"/>
      <c r="N42" s="102"/>
      <c r="O42" s="102"/>
      <c r="P42" s="102"/>
      <c r="Q42" s="102"/>
      <c r="R42" s="102"/>
      <c r="S42" s="102"/>
      <c r="T42" s="297"/>
      <c r="U42" s="298"/>
      <c r="V42" s="103"/>
      <c r="W42" s="103"/>
      <c r="X42" s="297"/>
      <c r="Y42" s="298"/>
      <c r="Z42" s="297"/>
      <c r="AA42" s="298"/>
      <c r="AB42" s="93">
        <f t="shared" si="0"/>
        <v>0</v>
      </c>
      <c r="AC42" s="89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10">
        <v>9.2999999999999992E-3</v>
      </c>
      <c r="E43" s="110">
        <v>9.4999999999999998E-3</v>
      </c>
      <c r="F43" s="291"/>
      <c r="G43" s="292"/>
      <c r="H43" s="102"/>
      <c r="I43" s="102"/>
      <c r="J43" s="291"/>
      <c r="K43" s="292"/>
      <c r="L43" s="102"/>
      <c r="M43" s="102"/>
      <c r="N43" s="111">
        <v>4.0000000000000001E-3</v>
      </c>
      <c r="O43" s="111">
        <v>5.0000000000000001E-3</v>
      </c>
      <c r="P43" s="111">
        <v>4.4999999999999997E-3</v>
      </c>
      <c r="Q43" s="111">
        <v>5.0000000000000001E-3</v>
      </c>
      <c r="R43" s="102"/>
      <c r="S43" s="102"/>
      <c r="T43" s="297"/>
      <c r="U43" s="298"/>
      <c r="V43" s="103"/>
      <c r="W43" s="103"/>
      <c r="X43" s="297"/>
      <c r="Y43" s="298"/>
      <c r="Z43" s="297"/>
      <c r="AA43" s="298"/>
      <c r="AB43" s="93">
        <f t="shared" si="0"/>
        <v>0</v>
      </c>
      <c r="AC43" s="89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03"/>
      <c r="E44" s="103"/>
      <c r="F44" s="291"/>
      <c r="G44" s="292"/>
      <c r="H44" s="111">
        <v>0.01</v>
      </c>
      <c r="I44" s="111">
        <v>0.01</v>
      </c>
      <c r="J44" s="291"/>
      <c r="K44" s="292"/>
      <c r="L44" s="102"/>
      <c r="M44" s="102"/>
      <c r="N44" s="102"/>
      <c r="O44" s="102"/>
      <c r="P44" s="102"/>
      <c r="Q44" s="102"/>
      <c r="R44" s="111">
        <v>3.0000000000000001E-3</v>
      </c>
      <c r="S44" s="111">
        <v>5.0000000000000001E-3</v>
      </c>
      <c r="T44" s="297"/>
      <c r="U44" s="298"/>
      <c r="V44" s="103"/>
      <c r="W44" s="103"/>
      <c r="X44" s="297"/>
      <c r="Y44" s="298"/>
      <c r="Z44" s="297"/>
      <c r="AA44" s="298"/>
      <c r="AB44" s="93">
        <f t="shared" si="0"/>
        <v>0</v>
      </c>
      <c r="AC44" s="89">
        <f t="shared" si="1"/>
        <v>0</v>
      </c>
      <c r="AD44" s="89">
        <f t="shared" si="2"/>
        <v>0</v>
      </c>
    </row>
    <row r="45" spans="1:30" hidden="1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291"/>
      <c r="K45" s="292"/>
      <c r="L45" s="102"/>
      <c r="M45" s="102"/>
      <c r="N45" s="102"/>
      <c r="O45" s="102"/>
      <c r="P45" s="102"/>
      <c r="Q45" s="102"/>
      <c r="R45" s="102"/>
      <c r="S45" s="102"/>
      <c r="T45" s="297"/>
      <c r="U45" s="298"/>
      <c r="V45" s="103"/>
      <c r="W45" s="103"/>
      <c r="X45" s="297"/>
      <c r="Y45" s="298"/>
      <c r="Z45" s="297"/>
      <c r="AA45" s="298"/>
      <c r="AB45" s="93">
        <f t="shared" si="0"/>
        <v>0</v>
      </c>
      <c r="AC45" s="89">
        <f t="shared" si="1"/>
        <v>0</v>
      </c>
      <c r="AD45" s="89">
        <f t="shared" si="2"/>
        <v>0</v>
      </c>
    </row>
    <row r="46" spans="1:30" hidden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02"/>
      <c r="M46" s="102"/>
      <c r="N46" s="102"/>
      <c r="O46" s="102"/>
      <c r="P46" s="102"/>
      <c r="Q46" s="102"/>
      <c r="R46" s="102"/>
      <c r="S46" s="102"/>
      <c r="T46" s="297"/>
      <c r="U46" s="298"/>
      <c r="V46" s="103"/>
      <c r="W46" s="103"/>
      <c r="X46" s="297"/>
      <c r="Y46" s="298"/>
      <c r="Z46" s="297"/>
      <c r="AA46" s="298"/>
      <c r="AB46" s="93">
        <f t="shared" si="0"/>
        <v>0</v>
      </c>
      <c r="AC46" s="89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10">
        <v>3.1350000000000003E-2</v>
      </c>
      <c r="E47" s="110">
        <v>4.2299999999999997E-2</v>
      </c>
      <c r="F47" s="291"/>
      <c r="G47" s="292"/>
      <c r="H47" s="102"/>
      <c r="I47" s="102"/>
      <c r="J47" s="291"/>
      <c r="K47" s="292"/>
      <c r="L47" s="102"/>
      <c r="M47" s="102"/>
      <c r="N47" s="102"/>
      <c r="O47" s="102"/>
      <c r="P47" s="102"/>
      <c r="Q47" s="102"/>
      <c r="R47" s="102"/>
      <c r="S47" s="102"/>
      <c r="T47" s="297"/>
      <c r="U47" s="298"/>
      <c r="V47" s="103"/>
      <c r="W47" s="103"/>
      <c r="X47" s="297"/>
      <c r="Y47" s="298"/>
      <c r="Z47" s="297"/>
      <c r="AA47" s="298"/>
      <c r="AB47" s="93">
        <f t="shared" si="0"/>
        <v>0</v>
      </c>
      <c r="AC47" s="89">
        <f t="shared" si="1"/>
        <v>0</v>
      </c>
      <c r="AD47" s="89">
        <f t="shared" si="2"/>
        <v>0</v>
      </c>
    </row>
    <row r="48" spans="1:30" hidden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02"/>
      <c r="M48" s="102"/>
      <c r="N48" s="102"/>
      <c r="O48" s="102"/>
      <c r="P48" s="102"/>
      <c r="Q48" s="102"/>
      <c r="R48" s="102"/>
      <c r="S48" s="102"/>
      <c r="T48" s="297"/>
      <c r="U48" s="298"/>
      <c r="V48" s="103"/>
      <c r="W48" s="103"/>
      <c r="X48" s="297"/>
      <c r="Y48" s="298"/>
      <c r="Z48" s="297"/>
      <c r="AA48" s="298"/>
      <c r="AB48" s="93">
        <f t="shared" si="0"/>
        <v>0</v>
      </c>
      <c r="AC48" s="89">
        <f t="shared" si="1"/>
        <v>0</v>
      </c>
      <c r="AD48" s="89">
        <f t="shared" si="2"/>
        <v>0</v>
      </c>
    </row>
    <row r="49" spans="1:30" hidden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02"/>
      <c r="M49" s="102"/>
      <c r="N49" s="102"/>
      <c r="O49" s="102"/>
      <c r="P49" s="102"/>
      <c r="Q49" s="102"/>
      <c r="R49" s="102"/>
      <c r="S49" s="102"/>
      <c r="T49" s="297"/>
      <c r="U49" s="298"/>
      <c r="V49" s="103"/>
      <c r="W49" s="103"/>
      <c r="X49" s="297"/>
      <c r="Y49" s="298"/>
      <c r="Z49" s="297"/>
      <c r="AA49" s="298"/>
      <c r="AB49" s="93">
        <f t="shared" si="0"/>
        <v>0</v>
      </c>
      <c r="AC49" s="89">
        <f t="shared" si="1"/>
        <v>0</v>
      </c>
      <c r="AD49" s="89">
        <f t="shared" si="2"/>
        <v>0</v>
      </c>
    </row>
    <row r="50" spans="1:30" hidden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02"/>
      <c r="M50" s="102"/>
      <c r="N50" s="102"/>
      <c r="O50" s="102"/>
      <c r="P50" s="102"/>
      <c r="Q50" s="102"/>
      <c r="R50" s="102"/>
      <c r="S50" s="102"/>
      <c r="T50" s="297"/>
      <c r="U50" s="298"/>
      <c r="V50" s="103"/>
      <c r="W50" s="103"/>
      <c r="X50" s="297"/>
      <c r="Y50" s="298"/>
      <c r="Z50" s="297"/>
      <c r="AA50" s="298"/>
      <c r="AB50" s="93">
        <f t="shared" si="0"/>
        <v>0</v>
      </c>
      <c r="AC50" s="89">
        <f t="shared" si="1"/>
        <v>0</v>
      </c>
      <c r="AD50" s="89">
        <f t="shared" si="2"/>
        <v>0</v>
      </c>
    </row>
    <row r="51" spans="1:30" hidden="1" x14ac:dyDescent="0.3">
      <c r="A51" s="64">
        <v>37</v>
      </c>
      <c r="B51" s="65" t="s">
        <v>87</v>
      </c>
      <c r="C51" s="66" t="s">
        <v>1</v>
      </c>
      <c r="D51" s="101"/>
      <c r="E51" s="101"/>
      <c r="F51" s="291"/>
      <c r="G51" s="292"/>
      <c r="H51" s="102"/>
      <c r="I51" s="102"/>
      <c r="J51" s="291"/>
      <c r="K51" s="292"/>
      <c r="L51" s="102"/>
      <c r="M51" s="102"/>
      <c r="N51" s="102"/>
      <c r="O51" s="102"/>
      <c r="P51" s="102"/>
      <c r="Q51" s="102"/>
      <c r="R51" s="102"/>
      <c r="S51" s="102"/>
      <c r="T51" s="297"/>
      <c r="U51" s="298"/>
      <c r="V51" s="103"/>
      <c r="W51" s="103"/>
      <c r="X51" s="297"/>
      <c r="Y51" s="298"/>
      <c r="Z51" s="297"/>
      <c r="AA51" s="298"/>
      <c r="AB51" s="93">
        <f t="shared" si="0"/>
        <v>0</v>
      </c>
      <c r="AC51" s="89">
        <f t="shared" si="1"/>
        <v>0</v>
      </c>
      <c r="AD51" s="89">
        <f t="shared" si="2"/>
        <v>0</v>
      </c>
    </row>
    <row r="52" spans="1:30" hidden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02"/>
      <c r="M52" s="102"/>
      <c r="N52" s="102"/>
      <c r="O52" s="102"/>
      <c r="P52" s="102"/>
      <c r="Q52" s="102"/>
      <c r="R52" s="102"/>
      <c r="S52" s="102"/>
      <c r="T52" s="297"/>
      <c r="U52" s="298"/>
      <c r="V52" s="103"/>
      <c r="W52" s="103"/>
      <c r="X52" s="297"/>
      <c r="Y52" s="298"/>
      <c r="Z52" s="297"/>
      <c r="AA52" s="298"/>
      <c r="AB52" s="93">
        <f t="shared" si="0"/>
        <v>0</v>
      </c>
      <c r="AC52" s="89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02"/>
      <c r="M53" s="102"/>
      <c r="N53" s="111">
        <v>0.01</v>
      </c>
      <c r="O53" s="111">
        <v>0.01</v>
      </c>
      <c r="P53" s="102"/>
      <c r="Q53" s="102"/>
      <c r="R53" s="102"/>
      <c r="S53" s="102"/>
      <c r="T53" s="297"/>
      <c r="U53" s="298"/>
      <c r="V53" s="103"/>
      <c r="W53" s="103"/>
      <c r="X53" s="297"/>
      <c r="Y53" s="298"/>
      <c r="Z53" s="297"/>
      <c r="AA53" s="298"/>
      <c r="AB53" s="93">
        <f t="shared" si="0"/>
        <v>0</v>
      </c>
      <c r="AC53" s="89">
        <f t="shared" si="1"/>
        <v>0</v>
      </c>
      <c r="AD53" s="89">
        <f t="shared" si="2"/>
        <v>0</v>
      </c>
    </row>
    <row r="54" spans="1:30" hidden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02"/>
      <c r="M54" s="102"/>
      <c r="N54" s="102"/>
      <c r="O54" s="102"/>
      <c r="P54" s="102"/>
      <c r="Q54" s="102"/>
      <c r="R54" s="102"/>
      <c r="S54" s="102"/>
      <c r="T54" s="297"/>
      <c r="U54" s="298"/>
      <c r="V54" s="103"/>
      <c r="W54" s="103"/>
      <c r="X54" s="297"/>
      <c r="Y54" s="298"/>
      <c r="Z54" s="297"/>
      <c r="AA54" s="298"/>
      <c r="AB54" s="93">
        <f t="shared" si="0"/>
        <v>0</v>
      </c>
      <c r="AC54" s="89">
        <f t="shared" si="1"/>
        <v>0</v>
      </c>
      <c r="AD54" s="89">
        <f t="shared" si="2"/>
        <v>0</v>
      </c>
    </row>
    <row r="55" spans="1:30" x14ac:dyDescent="0.3">
      <c r="A55" s="19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11">
        <v>0.05</v>
      </c>
      <c r="M55" s="111">
        <v>0.05</v>
      </c>
      <c r="N55" s="102"/>
      <c r="O55" s="102"/>
      <c r="P55" s="102"/>
      <c r="Q55" s="102"/>
      <c r="R55" s="102"/>
      <c r="S55" s="102"/>
      <c r="T55" s="297"/>
      <c r="U55" s="298"/>
      <c r="V55" s="103"/>
      <c r="W55" s="103"/>
      <c r="X55" s="297"/>
      <c r="Y55" s="298"/>
      <c r="Z55" s="297"/>
      <c r="AA55" s="298"/>
      <c r="AB55" s="93">
        <f t="shared" si="0"/>
        <v>0</v>
      </c>
      <c r="AC55" s="89">
        <f t="shared" si="1"/>
        <v>0</v>
      </c>
      <c r="AD55" s="89">
        <f t="shared" si="2"/>
        <v>0</v>
      </c>
    </row>
    <row r="56" spans="1:30" hidden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N56" s="102"/>
      <c r="O56" s="102"/>
      <c r="P56" s="102"/>
      <c r="Q56" s="102"/>
      <c r="R56" s="102"/>
      <c r="S56" s="102"/>
      <c r="T56" s="297"/>
      <c r="U56" s="298"/>
      <c r="V56" s="103"/>
      <c r="W56" s="103"/>
      <c r="X56" s="297"/>
      <c r="Y56" s="298"/>
      <c r="Z56" s="297"/>
      <c r="AA56" s="298"/>
      <c r="AB56" s="93">
        <f t="shared" si="0"/>
        <v>0</v>
      </c>
      <c r="AC56" s="89">
        <f t="shared" si="1"/>
        <v>0</v>
      </c>
      <c r="AD56" s="89">
        <f t="shared" si="2"/>
        <v>0</v>
      </c>
    </row>
    <row r="57" spans="1:30" hidden="1" x14ac:dyDescent="0.3">
      <c r="A57" s="19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02"/>
      <c r="M57" s="102"/>
      <c r="N57" s="102"/>
      <c r="O57" s="102"/>
      <c r="P57" s="102"/>
      <c r="Q57" s="102"/>
      <c r="R57" s="102"/>
      <c r="S57" s="102"/>
      <c r="T57" s="297"/>
      <c r="U57" s="298"/>
      <c r="V57" s="103"/>
      <c r="W57" s="103"/>
      <c r="X57" s="297"/>
      <c r="Y57" s="298"/>
      <c r="Z57" s="297"/>
      <c r="AA57" s="298"/>
      <c r="AB57" s="93">
        <f t="shared" si="0"/>
        <v>0</v>
      </c>
      <c r="AC57" s="89">
        <f t="shared" si="1"/>
        <v>0</v>
      </c>
      <c r="AD57" s="89">
        <f t="shared" si="2"/>
        <v>0</v>
      </c>
    </row>
    <row r="58" spans="1:30" hidden="1" x14ac:dyDescent="0.3">
      <c r="A58" s="64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102"/>
      <c r="M58" s="102"/>
      <c r="N58" s="102"/>
      <c r="O58" s="102"/>
      <c r="P58" s="102"/>
      <c r="Q58" s="102"/>
      <c r="R58" s="102"/>
      <c r="S58" s="102"/>
      <c r="T58" s="297"/>
      <c r="U58" s="298"/>
      <c r="V58" s="103"/>
      <c r="W58" s="103"/>
      <c r="X58" s="297"/>
      <c r="Y58" s="298"/>
      <c r="Z58" s="297"/>
      <c r="AA58" s="298"/>
      <c r="AB58" s="93">
        <f t="shared" si="0"/>
        <v>0</v>
      </c>
      <c r="AC58" s="89">
        <f t="shared" si="1"/>
        <v>0</v>
      </c>
      <c r="AD58" s="89">
        <f t="shared" si="2"/>
        <v>0</v>
      </c>
    </row>
    <row r="59" spans="1:30" hidden="1" x14ac:dyDescent="0.3">
      <c r="A59" s="19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02"/>
      <c r="M59" s="102"/>
      <c r="N59" s="102"/>
      <c r="O59" s="102"/>
      <c r="P59" s="102"/>
      <c r="Q59" s="102"/>
      <c r="R59" s="102"/>
      <c r="S59" s="102"/>
      <c r="T59" s="297"/>
      <c r="U59" s="298"/>
      <c r="V59" s="103"/>
      <c r="W59" s="103"/>
      <c r="X59" s="297"/>
      <c r="Y59" s="298"/>
      <c r="Z59" s="297"/>
      <c r="AA59" s="298"/>
      <c r="AB59" s="93">
        <f t="shared" si="0"/>
        <v>0</v>
      </c>
      <c r="AC59" s="89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02"/>
      <c r="M60" s="102"/>
      <c r="N60" s="111">
        <v>1.1999999999999999E-3</v>
      </c>
      <c r="O60" s="111">
        <v>1.5E-3</v>
      </c>
      <c r="P60" s="102"/>
      <c r="Q60" s="102"/>
      <c r="R60" s="102"/>
      <c r="S60" s="102"/>
      <c r="T60" s="297"/>
      <c r="U60" s="298"/>
      <c r="V60" s="103"/>
      <c r="W60" s="103"/>
      <c r="X60" s="297"/>
      <c r="Y60" s="298"/>
      <c r="Z60" s="297"/>
      <c r="AA60" s="298"/>
      <c r="AB60" s="93">
        <f t="shared" si="0"/>
        <v>0</v>
      </c>
      <c r="AC60" s="89">
        <f t="shared" si="1"/>
        <v>0</v>
      </c>
      <c r="AD60" s="89">
        <f t="shared" si="2"/>
        <v>0</v>
      </c>
    </row>
    <row r="61" spans="1:30" hidden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02"/>
      <c r="M61" s="102"/>
      <c r="N61" s="102"/>
      <c r="O61" s="102"/>
      <c r="P61" s="102"/>
      <c r="Q61" s="102"/>
      <c r="R61" s="102"/>
      <c r="S61" s="102"/>
      <c r="T61" s="297"/>
      <c r="U61" s="298"/>
      <c r="V61" s="103"/>
      <c r="W61" s="103"/>
      <c r="X61" s="297"/>
      <c r="Y61" s="298"/>
      <c r="Z61" s="297"/>
      <c r="AA61" s="298"/>
      <c r="AB61" s="93">
        <f t="shared" si="0"/>
        <v>0</v>
      </c>
      <c r="AC61" s="89">
        <f t="shared" si="1"/>
        <v>0</v>
      </c>
      <c r="AD61" s="89">
        <f t="shared" si="2"/>
        <v>0</v>
      </c>
    </row>
    <row r="62" spans="1:30" ht="15" customHeight="1" x14ac:dyDescent="0.3">
      <c r="A62" s="64">
        <v>46</v>
      </c>
      <c r="B62" s="65" t="s">
        <v>57</v>
      </c>
      <c r="C62" s="66" t="s">
        <v>1</v>
      </c>
      <c r="D62" s="101"/>
      <c r="E62" s="101"/>
      <c r="F62" s="352">
        <v>1E-3</v>
      </c>
      <c r="G62" s="353"/>
      <c r="H62" s="102"/>
      <c r="I62" s="102"/>
      <c r="J62" s="291"/>
      <c r="K62" s="292"/>
      <c r="L62" s="102"/>
      <c r="M62" s="102"/>
      <c r="N62" s="102"/>
      <c r="O62" s="102"/>
      <c r="P62" s="102"/>
      <c r="Q62" s="102"/>
      <c r="R62" s="102"/>
      <c r="S62" s="102"/>
      <c r="T62" s="297"/>
      <c r="U62" s="298"/>
      <c r="V62" s="103"/>
      <c r="W62" s="103"/>
      <c r="X62" s="297"/>
      <c r="Y62" s="298"/>
      <c r="Z62" s="297"/>
      <c r="AA62" s="298"/>
      <c r="AB62" s="93">
        <f t="shared" si="0"/>
        <v>0</v>
      </c>
      <c r="AC62" s="89">
        <f t="shared" si="1"/>
        <v>0</v>
      </c>
      <c r="AD62" s="89">
        <f t="shared" si="2"/>
        <v>0</v>
      </c>
    </row>
    <row r="63" spans="1:30" hidden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291"/>
      <c r="K63" s="292"/>
      <c r="L63" s="102"/>
      <c r="M63" s="102"/>
      <c r="N63" s="102"/>
      <c r="O63" s="102"/>
      <c r="P63" s="102"/>
      <c r="Q63" s="102"/>
      <c r="R63" s="102"/>
      <c r="S63" s="102"/>
      <c r="T63" s="297"/>
      <c r="U63" s="298"/>
      <c r="V63" s="103"/>
      <c r="W63" s="103"/>
      <c r="X63" s="297"/>
      <c r="Y63" s="298"/>
      <c r="Z63" s="297"/>
      <c r="AA63" s="298"/>
      <c r="AB63" s="93">
        <f t="shared" si="0"/>
        <v>0</v>
      </c>
      <c r="AC63" s="89">
        <f t="shared" si="1"/>
        <v>0</v>
      </c>
      <c r="AD63" s="89">
        <f t="shared" si="2"/>
        <v>0</v>
      </c>
    </row>
    <row r="64" spans="1:30" hidden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102"/>
      <c r="M64" s="102"/>
      <c r="N64" s="102"/>
      <c r="O64" s="102"/>
      <c r="P64" s="102"/>
      <c r="Q64" s="102"/>
      <c r="R64" s="102"/>
      <c r="S64" s="102"/>
      <c r="T64" s="297"/>
      <c r="U64" s="298"/>
      <c r="V64" s="103"/>
      <c r="W64" s="103"/>
      <c r="X64" s="297"/>
      <c r="Y64" s="298"/>
      <c r="Z64" s="297"/>
      <c r="AA64" s="298"/>
      <c r="AB64" s="93">
        <f t="shared" si="0"/>
        <v>0</v>
      </c>
      <c r="AC64" s="89">
        <f t="shared" si="1"/>
        <v>0</v>
      </c>
      <c r="AD64" s="89">
        <f t="shared" si="2"/>
        <v>0</v>
      </c>
    </row>
    <row r="65" spans="1:30" hidden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02"/>
      <c r="M65" s="102"/>
      <c r="N65" s="102"/>
      <c r="O65" s="102"/>
      <c r="P65" s="102"/>
      <c r="Q65" s="102"/>
      <c r="R65" s="102"/>
      <c r="S65" s="102"/>
      <c r="T65" s="297"/>
      <c r="U65" s="298"/>
      <c r="V65" s="103"/>
      <c r="W65" s="103"/>
      <c r="X65" s="297"/>
      <c r="Y65" s="298"/>
      <c r="Z65" s="297"/>
      <c r="AA65" s="298"/>
      <c r="AB65" s="93">
        <f t="shared" si="0"/>
        <v>0</v>
      </c>
      <c r="AC65" s="89">
        <f t="shared" si="1"/>
        <v>0</v>
      </c>
      <c r="AD65" s="89">
        <f t="shared" si="2"/>
        <v>0</v>
      </c>
    </row>
    <row r="66" spans="1:30" hidden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02"/>
      <c r="M66" s="102"/>
      <c r="N66" s="102"/>
      <c r="O66" s="102"/>
      <c r="P66" s="102"/>
      <c r="Q66" s="102"/>
      <c r="R66" s="102"/>
      <c r="S66" s="102"/>
      <c r="T66" s="297"/>
      <c r="U66" s="298"/>
      <c r="V66" s="103"/>
      <c r="W66" s="103"/>
      <c r="X66" s="297"/>
      <c r="Y66" s="298"/>
      <c r="Z66" s="297"/>
      <c r="AA66" s="298"/>
      <c r="AB66" s="93">
        <f t="shared" si="0"/>
        <v>0</v>
      </c>
      <c r="AC66" s="89">
        <f t="shared" si="1"/>
        <v>0</v>
      </c>
      <c r="AD66" s="89">
        <f t="shared" si="2"/>
        <v>0</v>
      </c>
    </row>
    <row r="67" spans="1:30" hidden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02"/>
      <c r="M67" s="102"/>
      <c r="N67" s="102"/>
      <c r="O67" s="102"/>
      <c r="P67" s="102"/>
      <c r="Q67" s="102"/>
      <c r="R67" s="102"/>
      <c r="S67" s="102"/>
      <c r="T67" s="297"/>
      <c r="U67" s="298"/>
      <c r="V67" s="103"/>
      <c r="W67" s="103"/>
      <c r="X67" s="297"/>
      <c r="Y67" s="298"/>
      <c r="Z67" s="297"/>
      <c r="AA67" s="298"/>
      <c r="AB67" s="93">
        <f t="shared" si="0"/>
        <v>0</v>
      </c>
      <c r="AC67" s="89">
        <f t="shared" si="1"/>
        <v>0</v>
      </c>
      <c r="AD67" s="89">
        <f t="shared" si="2"/>
        <v>0</v>
      </c>
    </row>
    <row r="68" spans="1:30" hidden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291"/>
      <c r="K68" s="292"/>
      <c r="L68" s="102"/>
      <c r="M68" s="102"/>
      <c r="N68" s="102"/>
      <c r="O68" s="102"/>
      <c r="P68" s="102"/>
      <c r="Q68" s="102"/>
      <c r="R68" s="102"/>
      <c r="S68" s="102"/>
      <c r="T68" s="297"/>
      <c r="U68" s="298"/>
      <c r="V68" s="103"/>
      <c r="W68" s="103"/>
      <c r="X68" s="297"/>
      <c r="Y68" s="298"/>
      <c r="Z68" s="297"/>
      <c r="AA68" s="298"/>
      <c r="AB68" s="93">
        <f t="shared" si="0"/>
        <v>0</v>
      </c>
      <c r="AC68" s="89">
        <f t="shared" si="1"/>
        <v>0</v>
      </c>
      <c r="AD68" s="89">
        <f t="shared" si="2"/>
        <v>0</v>
      </c>
    </row>
    <row r="69" spans="1:30" hidden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02"/>
      <c r="M69" s="102"/>
      <c r="N69" s="102"/>
      <c r="O69" s="102"/>
      <c r="P69" s="102"/>
      <c r="Q69" s="102"/>
      <c r="R69" s="102"/>
      <c r="S69" s="102"/>
      <c r="T69" s="297"/>
      <c r="U69" s="298"/>
      <c r="V69" s="103"/>
      <c r="W69" s="103"/>
      <c r="X69" s="297"/>
      <c r="Y69" s="298"/>
      <c r="Z69" s="297"/>
      <c r="AA69" s="298"/>
      <c r="AB69" s="93">
        <f t="shared" si="0"/>
        <v>0</v>
      </c>
      <c r="AC69" s="89">
        <f t="shared" si="1"/>
        <v>0</v>
      </c>
      <c r="AD69" s="89">
        <f t="shared" si="2"/>
        <v>0</v>
      </c>
    </row>
    <row r="70" spans="1:30" hidden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02"/>
      <c r="M70" s="102"/>
      <c r="N70" s="102"/>
      <c r="O70" s="102"/>
      <c r="P70" s="102"/>
      <c r="Q70" s="102"/>
      <c r="R70" s="102"/>
      <c r="S70" s="102"/>
      <c r="T70" s="297"/>
      <c r="U70" s="298"/>
      <c r="V70" s="103"/>
      <c r="W70" s="103"/>
      <c r="X70" s="297"/>
      <c r="Y70" s="298"/>
      <c r="Z70" s="297"/>
      <c r="AA70" s="298"/>
      <c r="AB70" s="93">
        <f t="shared" si="0"/>
        <v>0</v>
      </c>
      <c r="AC70" s="89">
        <f t="shared" si="1"/>
        <v>0</v>
      </c>
      <c r="AD70" s="89">
        <f t="shared" si="2"/>
        <v>0</v>
      </c>
    </row>
    <row r="71" spans="1:30" hidden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02"/>
      <c r="M71" s="102"/>
      <c r="N71" s="102"/>
      <c r="O71" s="102"/>
      <c r="P71" s="102"/>
      <c r="Q71" s="102"/>
      <c r="R71" s="102"/>
      <c r="S71" s="102"/>
      <c r="T71" s="297"/>
      <c r="U71" s="298"/>
      <c r="V71" s="103"/>
      <c r="W71" s="103"/>
      <c r="X71" s="297"/>
      <c r="Y71" s="298"/>
      <c r="Z71" s="297"/>
      <c r="AA71" s="298"/>
      <c r="AB71" s="93">
        <f t="shared" si="0"/>
        <v>0</v>
      </c>
      <c r="AC71" s="89">
        <f t="shared" si="1"/>
        <v>0</v>
      </c>
      <c r="AD71" s="89">
        <f t="shared" si="2"/>
        <v>0</v>
      </c>
    </row>
    <row r="72" spans="1:30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52">
        <v>0.1</v>
      </c>
      <c r="K72" s="353"/>
      <c r="L72" s="102"/>
      <c r="M72" s="102"/>
      <c r="N72" s="102"/>
      <c r="O72" s="102"/>
      <c r="P72" s="102"/>
      <c r="Q72" s="102"/>
      <c r="R72" s="102"/>
      <c r="S72" s="102"/>
      <c r="T72" s="297"/>
      <c r="U72" s="298"/>
      <c r="V72" s="103"/>
      <c r="W72" s="103"/>
      <c r="X72" s="297"/>
      <c r="Y72" s="298"/>
      <c r="Z72" s="297"/>
      <c r="AA72" s="298"/>
      <c r="AB72" s="93">
        <f t="shared" si="0"/>
        <v>0</v>
      </c>
      <c r="AC72" s="89">
        <f t="shared" si="1"/>
        <v>0</v>
      </c>
      <c r="AD72" s="89">
        <f t="shared" si="2"/>
        <v>0</v>
      </c>
    </row>
    <row r="73" spans="1:30" hidden="1" x14ac:dyDescent="0.3">
      <c r="A73" s="64">
        <v>56</v>
      </c>
      <c r="B73" s="70" t="s">
        <v>99</v>
      </c>
      <c r="C73" s="66" t="s">
        <v>1</v>
      </c>
      <c r="D73" s="101"/>
      <c r="E73" s="101"/>
      <c r="F73" s="291"/>
      <c r="G73" s="292"/>
      <c r="H73" s="102"/>
      <c r="I73" s="102"/>
      <c r="J73" s="291"/>
      <c r="K73" s="292"/>
      <c r="L73" s="102"/>
      <c r="M73" s="102"/>
      <c r="N73" s="102"/>
      <c r="O73" s="102"/>
      <c r="P73" s="102"/>
      <c r="Q73" s="102"/>
      <c r="R73" s="102"/>
      <c r="S73" s="102"/>
      <c r="T73" s="297"/>
      <c r="U73" s="298"/>
      <c r="V73" s="103"/>
      <c r="W73" s="103"/>
      <c r="X73" s="297"/>
      <c r="Y73" s="298"/>
      <c r="Z73" s="297"/>
      <c r="AA73" s="298"/>
      <c r="AB73" s="93">
        <f t="shared" ref="AB73:AB109" si="3">(D73+F73+H73+J73+L73+N73+P73+R73+T73+V73+X73+Z73)*$AB$5</f>
        <v>0</v>
      </c>
      <c r="AC73" s="89">
        <f t="shared" ref="AC73:AC109" si="4">(E73+F73+I73+J73+M73+O73+Q73+S73+T73+W73+X73+Z73)*$AC$5</f>
        <v>0</v>
      </c>
      <c r="AD73" s="89">
        <f t="shared" ref="AD73:AD110" si="5">AB73+AC73</f>
        <v>0</v>
      </c>
    </row>
    <row r="74" spans="1:30" hidden="1" x14ac:dyDescent="0.3">
      <c r="A74" s="64"/>
      <c r="B74" s="75" t="s">
        <v>227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02"/>
      <c r="M74" s="102"/>
      <c r="N74" s="102"/>
      <c r="O74" s="102"/>
      <c r="P74" s="102"/>
      <c r="Q74" s="102"/>
      <c r="R74" s="102"/>
      <c r="S74" s="102"/>
      <c r="T74" s="297"/>
      <c r="U74" s="298"/>
      <c r="V74" s="103"/>
      <c r="W74" s="103"/>
      <c r="X74" s="297"/>
      <c r="Y74" s="298"/>
      <c r="Z74" s="297"/>
      <c r="AA74" s="298"/>
      <c r="AB74" s="93">
        <f t="shared" si="3"/>
        <v>0</v>
      </c>
      <c r="AC74" s="89">
        <f t="shared" si="4"/>
        <v>0</v>
      </c>
      <c r="AD74" s="89">
        <f t="shared" si="5"/>
        <v>0</v>
      </c>
    </row>
    <row r="75" spans="1:30" hidden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02"/>
      <c r="M75" s="102"/>
      <c r="N75" s="102"/>
      <c r="O75" s="102"/>
      <c r="P75" s="102"/>
      <c r="Q75" s="102"/>
      <c r="R75" s="102"/>
      <c r="S75" s="102"/>
      <c r="T75" s="297"/>
      <c r="U75" s="298"/>
      <c r="V75" s="103"/>
      <c r="W75" s="103"/>
      <c r="X75" s="297"/>
      <c r="Y75" s="298"/>
      <c r="Z75" s="297"/>
      <c r="AA75" s="298"/>
      <c r="AB75" s="93">
        <f t="shared" si="3"/>
        <v>0</v>
      </c>
      <c r="AC75" s="89">
        <f t="shared" si="4"/>
        <v>0</v>
      </c>
      <c r="AD75" s="89">
        <f t="shared" si="5"/>
        <v>0</v>
      </c>
    </row>
    <row r="76" spans="1:30" hidden="1" x14ac:dyDescent="0.3">
      <c r="A76" s="64">
        <v>58</v>
      </c>
      <c r="B76" s="68" t="s">
        <v>241</v>
      </c>
      <c r="C76" s="69" t="s">
        <v>1</v>
      </c>
      <c r="D76" s="101"/>
      <c r="E76" s="101"/>
      <c r="F76" s="291"/>
      <c r="G76" s="292"/>
      <c r="H76" s="102"/>
      <c r="I76" s="102"/>
      <c r="J76" s="291"/>
      <c r="K76" s="292"/>
      <c r="L76" s="102"/>
      <c r="M76" s="102"/>
      <c r="N76" s="102"/>
      <c r="O76" s="102"/>
      <c r="P76" s="102"/>
      <c r="Q76" s="102"/>
      <c r="R76" s="102"/>
      <c r="S76" s="102"/>
      <c r="T76" s="297"/>
      <c r="U76" s="298"/>
      <c r="V76" s="103"/>
      <c r="W76" s="103"/>
      <c r="X76" s="297"/>
      <c r="Y76" s="298"/>
      <c r="Z76" s="297"/>
      <c r="AA76" s="298"/>
      <c r="AB76" s="93">
        <f t="shared" si="3"/>
        <v>0</v>
      </c>
      <c r="AC76" s="89">
        <f t="shared" si="4"/>
        <v>0</v>
      </c>
      <c r="AD76" s="89">
        <f t="shared" si="5"/>
        <v>0</v>
      </c>
    </row>
    <row r="77" spans="1:30" hidden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02"/>
      <c r="M77" s="102"/>
      <c r="N77" s="102"/>
      <c r="O77" s="102"/>
      <c r="P77" s="102"/>
      <c r="Q77" s="102"/>
      <c r="R77" s="102"/>
      <c r="S77" s="102"/>
      <c r="T77" s="297"/>
      <c r="U77" s="298"/>
      <c r="V77" s="103"/>
      <c r="W77" s="103"/>
      <c r="X77" s="297"/>
      <c r="Y77" s="298"/>
      <c r="Z77" s="297"/>
      <c r="AA77" s="298"/>
      <c r="AB77" s="93">
        <f t="shared" si="3"/>
        <v>0</v>
      </c>
      <c r="AC77" s="89">
        <f t="shared" si="4"/>
        <v>0</v>
      </c>
      <c r="AD77" s="89">
        <f t="shared" si="5"/>
        <v>0</v>
      </c>
    </row>
    <row r="78" spans="1:30" hidden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91"/>
      <c r="K78" s="292"/>
      <c r="L78" s="102"/>
      <c r="M78" s="102"/>
      <c r="N78" s="102"/>
      <c r="O78" s="102"/>
      <c r="P78" s="102"/>
      <c r="Q78" s="102"/>
      <c r="R78" s="102"/>
      <c r="S78" s="102"/>
      <c r="T78" s="297"/>
      <c r="U78" s="298"/>
      <c r="V78" s="103"/>
      <c r="W78" s="103"/>
      <c r="X78" s="297"/>
      <c r="Y78" s="298"/>
      <c r="Z78" s="297"/>
      <c r="AA78" s="298"/>
      <c r="AB78" s="93">
        <f t="shared" si="3"/>
        <v>0</v>
      </c>
      <c r="AC78" s="89">
        <f t="shared" si="4"/>
        <v>0</v>
      </c>
      <c r="AD78" s="89">
        <f t="shared" si="5"/>
        <v>0</v>
      </c>
    </row>
    <row r="79" spans="1:30" x14ac:dyDescent="0.3">
      <c r="A79" s="64">
        <v>61</v>
      </c>
      <c r="B79" s="65" t="s">
        <v>55</v>
      </c>
      <c r="C79" s="69" t="s">
        <v>1</v>
      </c>
      <c r="D79" s="101"/>
      <c r="E79" s="101"/>
      <c r="F79" s="291"/>
      <c r="G79" s="292"/>
      <c r="H79" s="102"/>
      <c r="I79" s="102"/>
      <c r="J79" s="291"/>
      <c r="K79" s="292"/>
      <c r="L79" s="102"/>
      <c r="M79" s="102"/>
      <c r="N79" s="102"/>
      <c r="O79" s="102"/>
      <c r="P79" s="102"/>
      <c r="Q79" s="102"/>
      <c r="R79" s="102"/>
      <c r="S79" s="102"/>
      <c r="T79" s="301">
        <v>0.01</v>
      </c>
      <c r="U79" s="302"/>
      <c r="V79" s="103"/>
      <c r="W79" s="103"/>
      <c r="X79" s="297"/>
      <c r="Y79" s="298"/>
      <c r="Z79" s="297"/>
      <c r="AA79" s="298"/>
      <c r="AB79" s="93">
        <f t="shared" si="3"/>
        <v>0</v>
      </c>
      <c r="AC79" s="89">
        <f t="shared" si="4"/>
        <v>0</v>
      </c>
      <c r="AD79" s="89">
        <f t="shared" si="5"/>
        <v>0</v>
      </c>
    </row>
    <row r="80" spans="1:30" hidden="1" x14ac:dyDescent="0.3">
      <c r="A80" s="64">
        <v>62</v>
      </c>
      <c r="B80" s="65" t="s">
        <v>58</v>
      </c>
      <c r="C80" s="69" t="s">
        <v>1</v>
      </c>
      <c r="D80" s="101"/>
      <c r="E80" s="101"/>
      <c r="F80" s="291"/>
      <c r="G80" s="292"/>
      <c r="H80" s="102"/>
      <c r="I80" s="102"/>
      <c r="J80" s="291"/>
      <c r="K80" s="292"/>
      <c r="L80" s="102"/>
      <c r="M80" s="102"/>
      <c r="N80" s="102"/>
      <c r="O80" s="102"/>
      <c r="P80" s="102"/>
      <c r="Q80" s="102"/>
      <c r="R80" s="102"/>
      <c r="S80" s="102"/>
      <c r="T80" s="297"/>
      <c r="U80" s="298"/>
      <c r="V80" s="103"/>
      <c r="W80" s="103"/>
      <c r="X80" s="297"/>
      <c r="Y80" s="298"/>
      <c r="Z80" s="297"/>
      <c r="AA80" s="298"/>
      <c r="AB80" s="93">
        <f t="shared" si="3"/>
        <v>0</v>
      </c>
      <c r="AC80" s="89">
        <f t="shared" si="4"/>
        <v>0</v>
      </c>
      <c r="AD80" s="89">
        <f t="shared" si="5"/>
        <v>0</v>
      </c>
    </row>
    <row r="81" spans="1:30" hidden="1" x14ac:dyDescent="0.3">
      <c r="A81" s="64">
        <v>63</v>
      </c>
      <c r="B81" s="70" t="s">
        <v>244</v>
      </c>
      <c r="C81" s="69" t="s">
        <v>1</v>
      </c>
      <c r="D81" s="101"/>
      <c r="E81" s="101"/>
      <c r="F81" s="291"/>
      <c r="G81" s="292"/>
      <c r="H81" s="102"/>
      <c r="I81" s="102"/>
      <c r="J81" s="291"/>
      <c r="K81" s="292"/>
      <c r="L81" s="102"/>
      <c r="M81" s="102"/>
      <c r="N81" s="102"/>
      <c r="O81" s="102"/>
      <c r="P81" s="102"/>
      <c r="Q81" s="102"/>
      <c r="R81" s="102"/>
      <c r="S81" s="102"/>
      <c r="T81" s="297"/>
      <c r="U81" s="298"/>
      <c r="V81" s="103"/>
      <c r="W81" s="103"/>
      <c r="X81" s="297"/>
      <c r="Y81" s="298"/>
      <c r="Z81" s="297"/>
      <c r="AA81" s="298"/>
      <c r="AB81" s="93">
        <f t="shared" si="3"/>
        <v>0</v>
      </c>
      <c r="AC81" s="89">
        <f t="shared" si="4"/>
        <v>0</v>
      </c>
      <c r="AD81" s="89">
        <f t="shared" si="5"/>
        <v>0</v>
      </c>
    </row>
    <row r="82" spans="1:30" x14ac:dyDescent="0.3">
      <c r="A82" s="64">
        <v>64</v>
      </c>
      <c r="B82" s="70" t="s">
        <v>97</v>
      </c>
      <c r="C82" s="69" t="s">
        <v>1</v>
      </c>
      <c r="D82" s="101"/>
      <c r="E82" s="101"/>
      <c r="F82" s="291"/>
      <c r="G82" s="292"/>
      <c r="H82" s="102"/>
      <c r="I82" s="102"/>
      <c r="J82" s="291"/>
      <c r="K82" s="292"/>
      <c r="L82" s="102"/>
      <c r="M82" s="102"/>
      <c r="N82" s="102"/>
      <c r="O82" s="102"/>
      <c r="P82" s="102"/>
      <c r="Q82" s="102"/>
      <c r="R82" s="102"/>
      <c r="S82" s="102"/>
      <c r="T82" s="301">
        <v>0.01</v>
      </c>
      <c r="U82" s="302"/>
      <c r="V82" s="103"/>
      <c r="W82" s="103"/>
      <c r="X82" s="297"/>
      <c r="Y82" s="298"/>
      <c r="Z82" s="297"/>
      <c r="AA82" s="298"/>
      <c r="AB82" s="93">
        <f t="shared" si="3"/>
        <v>0</v>
      </c>
      <c r="AC82" s="89">
        <f t="shared" si="4"/>
        <v>0</v>
      </c>
      <c r="AD82" s="89">
        <f t="shared" si="5"/>
        <v>0</v>
      </c>
    </row>
    <row r="83" spans="1:30" hidden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02"/>
      <c r="M83" s="102"/>
      <c r="N83" s="102"/>
      <c r="O83" s="102"/>
      <c r="P83" s="102"/>
      <c r="Q83" s="102"/>
      <c r="R83" s="102"/>
      <c r="S83" s="102"/>
      <c r="T83" s="297"/>
      <c r="U83" s="298"/>
      <c r="V83" s="103"/>
      <c r="W83" s="103"/>
      <c r="X83" s="297"/>
      <c r="Y83" s="298"/>
      <c r="Z83" s="297"/>
      <c r="AA83" s="298"/>
      <c r="AB83" s="93">
        <f t="shared" si="3"/>
        <v>0</v>
      </c>
      <c r="AC83" s="89">
        <f t="shared" si="4"/>
        <v>0</v>
      </c>
      <c r="AD83" s="89">
        <f t="shared" si="5"/>
        <v>0</v>
      </c>
    </row>
    <row r="84" spans="1:30" hidden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02"/>
      <c r="M84" s="102"/>
      <c r="N84" s="102"/>
      <c r="O84" s="102"/>
      <c r="P84" s="102"/>
      <c r="Q84" s="102"/>
      <c r="R84" s="102"/>
      <c r="S84" s="102"/>
      <c r="T84" s="297"/>
      <c r="U84" s="298"/>
      <c r="V84" s="103"/>
      <c r="W84" s="103"/>
      <c r="X84" s="297"/>
      <c r="Y84" s="298"/>
      <c r="Z84" s="297"/>
      <c r="AA84" s="298"/>
      <c r="AB84" s="93">
        <f t="shared" si="3"/>
        <v>0</v>
      </c>
      <c r="AC84" s="89">
        <f t="shared" si="4"/>
        <v>0</v>
      </c>
      <c r="AD84" s="89">
        <f t="shared" si="5"/>
        <v>0</v>
      </c>
    </row>
    <row r="85" spans="1:30" hidden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91"/>
      <c r="K85" s="292"/>
      <c r="L85" s="102"/>
      <c r="M85" s="102"/>
      <c r="N85" s="102"/>
      <c r="O85" s="102"/>
      <c r="P85" s="102"/>
      <c r="Q85" s="102"/>
      <c r="R85" s="102"/>
      <c r="S85" s="102"/>
      <c r="T85" s="297"/>
      <c r="U85" s="298"/>
      <c r="V85" s="103"/>
      <c r="W85" s="103"/>
      <c r="X85" s="297"/>
      <c r="Y85" s="298"/>
      <c r="Z85" s="297"/>
      <c r="AA85" s="298"/>
      <c r="AB85" s="93">
        <f t="shared" si="3"/>
        <v>0</v>
      </c>
      <c r="AC85" s="89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9" t="s">
        <v>1</v>
      </c>
      <c r="D86" s="101"/>
      <c r="E86" s="101"/>
      <c r="F86" s="291"/>
      <c r="G86" s="292"/>
      <c r="H86" s="102"/>
      <c r="I86" s="102"/>
      <c r="J86" s="291"/>
      <c r="K86" s="292"/>
      <c r="L86" s="102"/>
      <c r="M86" s="102"/>
      <c r="N86" s="111">
        <v>0.05</v>
      </c>
      <c r="O86" s="111">
        <v>6.25E-2</v>
      </c>
      <c r="P86" s="102"/>
      <c r="Q86" s="102"/>
      <c r="R86" s="102"/>
      <c r="S86" s="102"/>
      <c r="T86" s="297"/>
      <c r="U86" s="298"/>
      <c r="V86" s="103"/>
      <c r="W86" s="103"/>
      <c r="X86" s="297"/>
      <c r="Y86" s="298"/>
      <c r="Z86" s="297"/>
      <c r="AA86" s="298"/>
      <c r="AB86" s="93">
        <f t="shared" si="3"/>
        <v>0</v>
      </c>
      <c r="AC86" s="89">
        <f t="shared" si="4"/>
        <v>0</v>
      </c>
      <c r="AD86" s="89">
        <f t="shared" si="5"/>
        <v>0</v>
      </c>
    </row>
    <row r="87" spans="1:30" hidden="1" x14ac:dyDescent="0.3">
      <c r="A87" s="64">
        <v>68</v>
      </c>
      <c r="B87" s="65" t="s">
        <v>93</v>
      </c>
      <c r="C87" s="69" t="s">
        <v>1</v>
      </c>
      <c r="D87" s="101"/>
      <c r="E87" s="101"/>
      <c r="F87" s="291"/>
      <c r="G87" s="292"/>
      <c r="H87" s="102"/>
      <c r="I87" s="102"/>
      <c r="J87" s="291"/>
      <c r="K87" s="292"/>
      <c r="L87" s="102"/>
      <c r="M87" s="102"/>
      <c r="N87" s="102"/>
      <c r="O87" s="102"/>
      <c r="P87" s="102"/>
      <c r="Q87" s="102"/>
      <c r="R87" s="102"/>
      <c r="S87" s="102"/>
      <c r="T87" s="297"/>
      <c r="U87" s="298"/>
      <c r="V87" s="103"/>
      <c r="W87" s="103"/>
      <c r="X87" s="297"/>
      <c r="Y87" s="298"/>
      <c r="Z87" s="297"/>
      <c r="AA87" s="298"/>
      <c r="AB87" s="93">
        <f t="shared" si="3"/>
        <v>0</v>
      </c>
      <c r="AC87" s="89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102"/>
      <c r="M88" s="102"/>
      <c r="N88" s="111">
        <v>3.2000000000000001E-2</v>
      </c>
      <c r="O88" s="111">
        <v>0.04</v>
      </c>
      <c r="P88" s="102"/>
      <c r="Q88" s="102"/>
      <c r="R88" s="102"/>
      <c r="S88" s="102"/>
      <c r="T88" s="299"/>
      <c r="U88" s="300"/>
      <c r="V88" s="103"/>
      <c r="W88" s="103"/>
      <c r="X88" s="297"/>
      <c r="Y88" s="298"/>
      <c r="Z88" s="297"/>
      <c r="AA88" s="298"/>
      <c r="AB88" s="93">
        <f t="shared" si="3"/>
        <v>0</v>
      </c>
      <c r="AC88" s="89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102"/>
      <c r="M89" s="102"/>
      <c r="N89" s="111">
        <v>1.06E-2</v>
      </c>
      <c r="O89" s="111">
        <v>1.2999999999999999E-2</v>
      </c>
      <c r="P89" s="102"/>
      <c r="Q89" s="102"/>
      <c r="R89" s="102"/>
      <c r="S89" s="102"/>
      <c r="T89" s="297"/>
      <c r="U89" s="298"/>
      <c r="V89" s="103"/>
      <c r="W89" s="103"/>
      <c r="X89" s="297"/>
      <c r="Y89" s="298"/>
      <c r="Z89" s="297"/>
      <c r="AA89" s="298"/>
      <c r="AB89" s="93">
        <f t="shared" si="3"/>
        <v>0</v>
      </c>
      <c r="AC89" s="89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102"/>
      <c r="M90" s="102"/>
      <c r="N90" s="111">
        <v>1.0999999999999999E-2</v>
      </c>
      <c r="O90" s="111">
        <v>1.4E-2</v>
      </c>
      <c r="P90" s="102"/>
      <c r="Q90" s="102"/>
      <c r="R90" s="102"/>
      <c r="S90" s="102"/>
      <c r="T90" s="297"/>
      <c r="U90" s="298"/>
      <c r="V90" s="103"/>
      <c r="W90" s="103"/>
      <c r="X90" s="297"/>
      <c r="Y90" s="298"/>
      <c r="Z90" s="297"/>
      <c r="AA90" s="298"/>
      <c r="AB90" s="93">
        <f t="shared" si="3"/>
        <v>0</v>
      </c>
      <c r="AC90" s="89">
        <f t="shared" si="4"/>
        <v>0</v>
      </c>
      <c r="AD90" s="89">
        <f t="shared" si="5"/>
        <v>0</v>
      </c>
    </row>
    <row r="91" spans="1:30" hidden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02"/>
      <c r="M91" s="102"/>
      <c r="N91" s="102"/>
      <c r="O91" s="102"/>
      <c r="P91" s="102"/>
      <c r="Q91" s="102"/>
      <c r="R91" s="102"/>
      <c r="S91" s="102"/>
      <c r="T91" s="297"/>
      <c r="U91" s="298"/>
      <c r="V91" s="103"/>
      <c r="W91" s="103"/>
      <c r="X91" s="297"/>
      <c r="Y91" s="298"/>
      <c r="Z91" s="297"/>
      <c r="AA91" s="298"/>
      <c r="AB91" s="93">
        <f t="shared" si="3"/>
        <v>0</v>
      </c>
      <c r="AC91" s="89">
        <f t="shared" si="4"/>
        <v>0</v>
      </c>
      <c r="AD91" s="89">
        <f t="shared" si="5"/>
        <v>0</v>
      </c>
    </row>
    <row r="92" spans="1:30" hidden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102"/>
      <c r="M92" s="102"/>
      <c r="N92" s="102"/>
      <c r="O92" s="102"/>
      <c r="P92" s="102"/>
      <c r="Q92" s="102"/>
      <c r="R92" s="102"/>
      <c r="S92" s="102"/>
      <c r="T92" s="297"/>
      <c r="U92" s="298"/>
      <c r="V92" s="103"/>
      <c r="W92" s="103"/>
      <c r="X92" s="297"/>
      <c r="Y92" s="298"/>
      <c r="Z92" s="297"/>
      <c r="AA92" s="298"/>
      <c r="AB92" s="93">
        <f t="shared" si="3"/>
        <v>0</v>
      </c>
      <c r="AC92" s="89">
        <f t="shared" si="4"/>
        <v>0</v>
      </c>
      <c r="AD92" s="89">
        <f t="shared" si="5"/>
        <v>0</v>
      </c>
    </row>
    <row r="93" spans="1:30" hidden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02"/>
      <c r="M93" s="102"/>
      <c r="N93" s="102"/>
      <c r="O93" s="102"/>
      <c r="P93" s="102"/>
      <c r="Q93" s="102"/>
      <c r="R93" s="102"/>
      <c r="S93" s="102"/>
      <c r="T93" s="297"/>
      <c r="U93" s="298"/>
      <c r="V93" s="103"/>
      <c r="W93" s="103"/>
      <c r="X93" s="297"/>
      <c r="Y93" s="298"/>
      <c r="Z93" s="297"/>
      <c r="AA93" s="298"/>
      <c r="AB93" s="93">
        <f t="shared" si="3"/>
        <v>0</v>
      </c>
      <c r="AC93" s="89">
        <f t="shared" si="4"/>
        <v>0</v>
      </c>
      <c r="AD93" s="89">
        <f t="shared" si="5"/>
        <v>0</v>
      </c>
    </row>
    <row r="94" spans="1:30" hidden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02"/>
      <c r="I94" s="102"/>
      <c r="J94" s="291"/>
      <c r="K94" s="292"/>
      <c r="L94" s="102"/>
      <c r="M94" s="102"/>
      <c r="N94" s="102"/>
      <c r="O94" s="102"/>
      <c r="P94" s="102"/>
      <c r="Q94" s="102"/>
      <c r="R94" s="102"/>
      <c r="S94" s="102"/>
      <c r="T94" s="297"/>
      <c r="U94" s="298"/>
      <c r="V94" s="103"/>
      <c r="W94" s="103"/>
      <c r="X94" s="297"/>
      <c r="Y94" s="298"/>
      <c r="Z94" s="297"/>
      <c r="AA94" s="298"/>
      <c r="AB94" s="93">
        <f t="shared" si="3"/>
        <v>0</v>
      </c>
      <c r="AC94" s="89">
        <f t="shared" si="4"/>
        <v>0</v>
      </c>
      <c r="AD94" s="89">
        <f t="shared" si="5"/>
        <v>0</v>
      </c>
    </row>
    <row r="95" spans="1:30" hidden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02"/>
      <c r="I95" s="102"/>
      <c r="J95" s="291"/>
      <c r="K95" s="292"/>
      <c r="L95" s="102"/>
      <c r="M95" s="102"/>
      <c r="N95" s="102"/>
      <c r="O95" s="102"/>
      <c r="P95" s="102"/>
      <c r="Q95" s="102"/>
      <c r="R95" s="102"/>
      <c r="S95" s="102"/>
      <c r="T95" s="297"/>
      <c r="U95" s="298"/>
      <c r="V95" s="103"/>
      <c r="W95" s="103"/>
      <c r="X95" s="297"/>
      <c r="Y95" s="298"/>
      <c r="Z95" s="297"/>
      <c r="AA95" s="298"/>
      <c r="AB95" s="93">
        <f t="shared" si="3"/>
        <v>0</v>
      </c>
      <c r="AC95" s="89">
        <f t="shared" si="4"/>
        <v>0</v>
      </c>
      <c r="AD95" s="89">
        <f t="shared" si="5"/>
        <v>0</v>
      </c>
    </row>
    <row r="96" spans="1:30" hidden="1" x14ac:dyDescent="0.3">
      <c r="A96" s="78"/>
      <c r="B96" s="140" t="s">
        <v>81</v>
      </c>
      <c r="C96" s="77"/>
      <c r="D96" s="101"/>
      <c r="E96" s="101"/>
      <c r="F96" s="291"/>
      <c r="G96" s="292"/>
      <c r="H96" s="102"/>
      <c r="I96" s="102"/>
      <c r="J96" s="105"/>
      <c r="K96" s="106"/>
      <c r="L96" s="102"/>
      <c r="M96" s="102"/>
      <c r="N96" s="102"/>
      <c r="O96" s="102"/>
      <c r="P96" s="102"/>
      <c r="Q96" s="102"/>
      <c r="R96" s="102"/>
      <c r="S96" s="102"/>
      <c r="T96" s="297"/>
      <c r="U96" s="298"/>
      <c r="V96" s="103"/>
      <c r="W96" s="103"/>
      <c r="X96" s="107"/>
      <c r="Y96" s="108"/>
      <c r="Z96" s="107"/>
      <c r="AA96" s="108"/>
      <c r="AB96" s="93">
        <f t="shared" si="3"/>
        <v>0</v>
      </c>
      <c r="AC96" s="89">
        <f t="shared" si="4"/>
        <v>0</v>
      </c>
      <c r="AD96" s="89">
        <f t="shared" si="5"/>
        <v>0</v>
      </c>
    </row>
    <row r="97" spans="1:30" hidden="1" x14ac:dyDescent="0.3">
      <c r="A97" s="78">
        <v>77</v>
      </c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291"/>
      <c r="K97" s="292"/>
      <c r="L97" s="102"/>
      <c r="M97" s="102"/>
      <c r="N97" s="102"/>
      <c r="O97" s="102"/>
      <c r="P97" s="102"/>
      <c r="Q97" s="102"/>
      <c r="R97" s="102"/>
      <c r="S97" s="102"/>
      <c r="T97" s="107"/>
      <c r="U97" s="108"/>
      <c r="V97" s="141"/>
      <c r="W97" s="141"/>
      <c r="X97" s="299"/>
      <c r="Y97" s="300"/>
      <c r="Z97" s="299"/>
      <c r="AA97" s="300"/>
      <c r="AB97" s="93">
        <f t="shared" si="3"/>
        <v>0</v>
      </c>
      <c r="AC97" s="89">
        <f t="shared" si="4"/>
        <v>0</v>
      </c>
      <c r="AD97" s="89">
        <f t="shared" si="5"/>
        <v>0</v>
      </c>
    </row>
    <row r="98" spans="1:30" hidden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02"/>
      <c r="M98" s="102"/>
      <c r="N98" s="102"/>
      <c r="O98" s="102"/>
      <c r="P98" s="102"/>
      <c r="Q98" s="102"/>
      <c r="R98" s="102"/>
      <c r="S98" s="102"/>
      <c r="T98" s="297"/>
      <c r="U98" s="298"/>
      <c r="V98" s="141"/>
      <c r="W98" s="141"/>
      <c r="X98" s="299"/>
      <c r="Y98" s="300"/>
      <c r="Z98" s="299"/>
      <c r="AA98" s="300"/>
      <c r="AB98" s="93">
        <f t="shared" si="3"/>
        <v>0</v>
      </c>
      <c r="AC98" s="89">
        <f t="shared" si="4"/>
        <v>0</v>
      </c>
      <c r="AD98" s="89">
        <f t="shared" si="5"/>
        <v>0</v>
      </c>
    </row>
    <row r="99" spans="1:30" x14ac:dyDescent="0.3">
      <c r="A99" s="78">
        <v>79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291"/>
      <c r="K99" s="292"/>
      <c r="L99" s="102"/>
      <c r="M99" s="102"/>
      <c r="N99" s="102"/>
      <c r="O99" s="102"/>
      <c r="P99" s="102"/>
      <c r="Q99" s="102"/>
      <c r="R99" s="102"/>
      <c r="S99" s="102"/>
      <c r="T99" s="297"/>
      <c r="U99" s="298"/>
      <c r="V99" s="141"/>
      <c r="W99" s="141"/>
      <c r="X99" s="299"/>
      <c r="Y99" s="300"/>
      <c r="Z99" s="301">
        <v>0.05</v>
      </c>
      <c r="AA99" s="302"/>
      <c r="AB99" s="93">
        <f t="shared" si="3"/>
        <v>0</v>
      </c>
      <c r="AC99" s="89">
        <f t="shared" si="4"/>
        <v>0</v>
      </c>
      <c r="AD99" s="89">
        <f t="shared" si="5"/>
        <v>0</v>
      </c>
    </row>
    <row r="100" spans="1:30" hidden="1" x14ac:dyDescent="0.3">
      <c r="A100" s="64">
        <v>80</v>
      </c>
      <c r="B100" s="76" t="s">
        <v>61</v>
      </c>
      <c r="C100" s="77" t="s">
        <v>1</v>
      </c>
      <c r="D100" s="101"/>
      <c r="E100" s="101"/>
      <c r="F100" s="105"/>
      <c r="G100" s="106"/>
      <c r="H100" s="102"/>
      <c r="I100" s="102"/>
      <c r="J100" s="291"/>
      <c r="K100" s="292"/>
      <c r="L100" s="102"/>
      <c r="M100" s="102"/>
      <c r="N100" s="102"/>
      <c r="O100" s="102"/>
      <c r="P100" s="102"/>
      <c r="Q100" s="102"/>
      <c r="R100" s="102"/>
      <c r="S100" s="102"/>
      <c r="T100" s="107"/>
      <c r="U100" s="108"/>
      <c r="V100" s="141"/>
      <c r="W100" s="141"/>
      <c r="X100" s="299"/>
      <c r="Y100" s="300"/>
      <c r="Z100" s="299"/>
      <c r="AA100" s="300"/>
      <c r="AB100" s="93">
        <f t="shared" si="3"/>
        <v>0</v>
      </c>
      <c r="AC100" s="89">
        <f t="shared" si="4"/>
        <v>0</v>
      </c>
      <c r="AD100" s="89">
        <f t="shared" si="5"/>
        <v>0</v>
      </c>
    </row>
    <row r="101" spans="1:30" hidden="1" x14ac:dyDescent="0.3">
      <c r="A101" s="78"/>
      <c r="B101" s="79" t="s">
        <v>82</v>
      </c>
      <c r="C101" s="77"/>
      <c r="D101" s="101"/>
      <c r="E101" s="101"/>
      <c r="F101" s="291"/>
      <c r="G101" s="292"/>
      <c r="H101" s="102"/>
      <c r="I101" s="102"/>
      <c r="J101" s="105"/>
      <c r="K101" s="106"/>
      <c r="L101" s="102"/>
      <c r="M101" s="102"/>
      <c r="N101" s="102"/>
      <c r="O101" s="102"/>
      <c r="P101" s="102"/>
      <c r="Q101" s="102"/>
      <c r="R101" s="102"/>
      <c r="S101" s="102"/>
      <c r="T101" s="297"/>
      <c r="U101" s="298"/>
      <c r="V101" s="141"/>
      <c r="W101" s="141"/>
      <c r="X101" s="120"/>
      <c r="Y101" s="121"/>
      <c r="Z101" s="120"/>
      <c r="AA101" s="121"/>
      <c r="AB101" s="93">
        <f t="shared" si="3"/>
        <v>0</v>
      </c>
      <c r="AC101" s="89">
        <f t="shared" si="4"/>
        <v>0</v>
      </c>
      <c r="AD101" s="89">
        <f t="shared" si="5"/>
        <v>0</v>
      </c>
    </row>
    <row r="102" spans="1:30" x14ac:dyDescent="0.3">
      <c r="A102" s="78">
        <v>81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02"/>
      <c r="M102" s="102"/>
      <c r="N102" s="102"/>
      <c r="O102" s="102"/>
      <c r="P102" s="102"/>
      <c r="Q102" s="102"/>
      <c r="R102" s="102"/>
      <c r="S102" s="102"/>
      <c r="T102" s="297"/>
      <c r="U102" s="298"/>
      <c r="V102" s="141"/>
      <c r="W102" s="141"/>
      <c r="X102" s="301">
        <v>0.2</v>
      </c>
      <c r="Y102" s="302"/>
      <c r="Z102" s="299"/>
      <c r="AA102" s="300"/>
      <c r="AB102" s="93">
        <f t="shared" si="3"/>
        <v>0</v>
      </c>
      <c r="AC102" s="89">
        <f t="shared" si="4"/>
        <v>0</v>
      </c>
      <c r="AD102" s="89">
        <f t="shared" si="5"/>
        <v>0</v>
      </c>
    </row>
    <row r="103" spans="1:30" hidden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02"/>
      <c r="M103" s="102"/>
      <c r="N103" s="102"/>
      <c r="O103" s="102"/>
      <c r="P103" s="102"/>
      <c r="Q103" s="102"/>
      <c r="R103" s="102"/>
      <c r="S103" s="102"/>
      <c r="T103" s="297"/>
      <c r="U103" s="298"/>
      <c r="V103" s="141"/>
      <c r="W103" s="141"/>
      <c r="X103" s="299"/>
      <c r="Y103" s="300"/>
      <c r="Z103" s="299"/>
      <c r="AA103" s="300"/>
      <c r="AB103" s="93">
        <f t="shared" si="3"/>
        <v>0</v>
      </c>
      <c r="AC103" s="89">
        <f t="shared" si="4"/>
        <v>0</v>
      </c>
      <c r="AD103" s="89">
        <f t="shared" si="5"/>
        <v>0</v>
      </c>
    </row>
    <row r="104" spans="1:30" hidden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02"/>
      <c r="M104" s="102"/>
      <c r="N104" s="102"/>
      <c r="O104" s="102"/>
      <c r="P104" s="102"/>
      <c r="Q104" s="102"/>
      <c r="R104" s="102"/>
      <c r="S104" s="102"/>
      <c r="T104" s="297"/>
      <c r="U104" s="298"/>
      <c r="V104" s="141"/>
      <c r="W104" s="141"/>
      <c r="X104" s="299"/>
      <c r="Y104" s="300"/>
      <c r="Z104" s="299"/>
      <c r="AA104" s="300"/>
      <c r="AB104" s="93">
        <f t="shared" si="3"/>
        <v>0</v>
      </c>
      <c r="AC104" s="89">
        <f t="shared" si="4"/>
        <v>0</v>
      </c>
      <c r="AD104" s="89">
        <f t="shared" si="5"/>
        <v>0</v>
      </c>
    </row>
    <row r="105" spans="1:30" hidden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02"/>
      <c r="M105" s="102"/>
      <c r="N105" s="102"/>
      <c r="O105" s="102"/>
      <c r="P105" s="102"/>
      <c r="Q105" s="102"/>
      <c r="R105" s="102"/>
      <c r="S105" s="102"/>
      <c r="T105" s="297"/>
      <c r="U105" s="298"/>
      <c r="V105" s="141"/>
      <c r="W105" s="141"/>
      <c r="X105" s="299"/>
      <c r="Y105" s="300"/>
      <c r="Z105" s="299"/>
      <c r="AA105" s="300"/>
      <c r="AB105" s="93">
        <f t="shared" si="3"/>
        <v>0</v>
      </c>
      <c r="AC105" s="89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02"/>
      <c r="M106" s="102"/>
      <c r="N106" s="102"/>
      <c r="O106" s="102"/>
      <c r="P106" s="102"/>
      <c r="Q106" s="102"/>
      <c r="R106" s="102"/>
      <c r="S106" s="102"/>
      <c r="T106" s="299"/>
      <c r="U106" s="300"/>
      <c r="V106" s="141"/>
      <c r="W106" s="141"/>
      <c r="X106" s="299"/>
      <c r="Y106" s="300"/>
      <c r="Z106" s="299"/>
      <c r="AA106" s="300"/>
      <c r="AB106" s="93">
        <f t="shared" si="3"/>
        <v>0</v>
      </c>
      <c r="AC106" s="89">
        <f t="shared" si="4"/>
        <v>0</v>
      </c>
      <c r="AD106" s="89">
        <f t="shared" si="5"/>
        <v>0</v>
      </c>
    </row>
    <row r="107" spans="1:30" hidden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02"/>
      <c r="M107" s="102"/>
      <c r="N107" s="102"/>
      <c r="O107" s="102"/>
      <c r="P107" s="102"/>
      <c r="Q107" s="102"/>
      <c r="R107" s="102"/>
      <c r="S107" s="102"/>
      <c r="T107" s="297"/>
      <c r="U107" s="298"/>
      <c r="V107" s="141"/>
      <c r="W107" s="141"/>
      <c r="X107" s="299"/>
      <c r="Y107" s="300"/>
      <c r="Z107" s="299"/>
      <c r="AA107" s="300"/>
      <c r="AB107" s="93">
        <f t="shared" si="3"/>
        <v>0</v>
      </c>
      <c r="AC107" s="89">
        <f t="shared" si="4"/>
        <v>0</v>
      </c>
      <c r="AD107" s="89">
        <f t="shared" si="5"/>
        <v>0</v>
      </c>
    </row>
    <row r="108" spans="1:30" hidden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02"/>
      <c r="M108" s="102"/>
      <c r="N108" s="102"/>
      <c r="O108" s="102"/>
      <c r="P108" s="102"/>
      <c r="Q108" s="102"/>
      <c r="R108" s="102"/>
      <c r="S108" s="102"/>
      <c r="T108" s="297"/>
      <c r="U108" s="298"/>
      <c r="V108" s="141"/>
      <c r="W108" s="141"/>
      <c r="X108" s="299"/>
      <c r="Y108" s="300"/>
      <c r="Z108" s="299"/>
      <c r="AA108" s="300"/>
      <c r="AB108" s="93">
        <f t="shared" si="3"/>
        <v>0</v>
      </c>
      <c r="AC108" s="89">
        <f t="shared" si="4"/>
        <v>0</v>
      </c>
      <c r="AD108" s="89">
        <f t="shared" si="5"/>
        <v>0</v>
      </c>
    </row>
    <row r="109" spans="1:30" ht="16.5" customHeight="1" x14ac:dyDescent="0.3">
      <c r="A109" s="64">
        <v>86</v>
      </c>
      <c r="B109" s="65" t="s">
        <v>60</v>
      </c>
      <c r="C109" s="82" t="s">
        <v>1</v>
      </c>
      <c r="D109" s="110">
        <v>0.1004</v>
      </c>
      <c r="E109" s="110">
        <v>0.1353</v>
      </c>
      <c r="F109" s="291"/>
      <c r="G109" s="292"/>
      <c r="H109" s="102"/>
      <c r="I109" s="102"/>
      <c r="J109" s="291"/>
      <c r="K109" s="292"/>
      <c r="L109" s="102"/>
      <c r="M109" s="102"/>
      <c r="N109" s="102"/>
      <c r="O109" s="102"/>
      <c r="P109" s="111">
        <v>2.2000000000000001E-3</v>
      </c>
      <c r="Q109" s="111">
        <v>2.3999999999999998E-3</v>
      </c>
      <c r="R109" s="102"/>
      <c r="S109" s="102"/>
      <c r="T109" s="297"/>
      <c r="U109" s="298"/>
      <c r="V109" s="141"/>
      <c r="W109" s="141"/>
      <c r="X109" s="299"/>
      <c r="Y109" s="300"/>
      <c r="Z109" s="299"/>
      <c r="AA109" s="300"/>
      <c r="AB109" s="93">
        <f t="shared" si="3"/>
        <v>0</v>
      </c>
      <c r="AC109" s="89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01"/>
      <c r="E110" s="101"/>
      <c r="F110" s="291"/>
      <c r="G110" s="292"/>
      <c r="H110" s="102"/>
      <c r="I110" s="102"/>
      <c r="J110" s="291"/>
      <c r="K110" s="292"/>
      <c r="L110" s="99"/>
      <c r="M110" s="99"/>
      <c r="N110" s="102"/>
      <c r="O110" s="102"/>
      <c r="P110" s="102"/>
      <c r="Q110" s="102"/>
      <c r="R110" s="102"/>
      <c r="S110" s="102"/>
      <c r="T110" s="293"/>
      <c r="U110" s="294"/>
      <c r="V110" s="103"/>
      <c r="W110" s="103"/>
      <c r="X110" s="297"/>
      <c r="Y110" s="298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sheetProtection formatCells="0" formatColumns="0" formatRows="0" insertColumns="0" insertRows="0" insertHyperlinks="0" deleteColumns="0" deleteRows="0" sort="0" autoFilter="0" pivotTables="0"/>
  <mergeCells count="544">
    <mergeCell ref="AD2:AD3"/>
    <mergeCell ref="F96:G96"/>
    <mergeCell ref="F101:G101"/>
    <mergeCell ref="T96:U96"/>
    <mergeCell ref="T101:U101"/>
    <mergeCell ref="Z4:AA4"/>
    <mergeCell ref="F4:G4"/>
    <mergeCell ref="J4:K4"/>
    <mergeCell ref="T4:U4"/>
    <mergeCell ref="F5:G5"/>
    <mergeCell ref="J5:K5"/>
    <mergeCell ref="T5:U5"/>
    <mergeCell ref="X5:Y5"/>
    <mergeCell ref="Z5:AA5"/>
    <mergeCell ref="F6:G6"/>
    <mergeCell ref="J6:K6"/>
    <mergeCell ref="T6:U6"/>
    <mergeCell ref="V6:W6"/>
    <mergeCell ref="X6:Y6"/>
    <mergeCell ref="Z6:AA6"/>
    <mergeCell ref="F7:G7"/>
    <mergeCell ref="J7:K7"/>
    <mergeCell ref="T7:U7"/>
    <mergeCell ref="X7:Y7"/>
    <mergeCell ref="D1:AC1"/>
    <mergeCell ref="D2:K2"/>
    <mergeCell ref="L2:W2"/>
    <mergeCell ref="X2:AA2"/>
    <mergeCell ref="D3:E3"/>
    <mergeCell ref="F3:G3"/>
    <mergeCell ref="H3:I3"/>
    <mergeCell ref="L3:M3"/>
    <mergeCell ref="N3:O3"/>
    <mergeCell ref="P3:Q3"/>
    <mergeCell ref="R3:S3"/>
    <mergeCell ref="T3:U3"/>
    <mergeCell ref="J3:K3"/>
    <mergeCell ref="V3:W3"/>
    <mergeCell ref="X3:Y3"/>
    <mergeCell ref="Z3:AA3"/>
    <mergeCell ref="AB2:AC3"/>
    <mergeCell ref="Z7:AA7"/>
    <mergeCell ref="F8:G8"/>
    <mergeCell ref="J8:K8"/>
    <mergeCell ref="T8:U8"/>
    <mergeCell ref="X8:Y8"/>
    <mergeCell ref="Z8:AA8"/>
    <mergeCell ref="F9:G9"/>
    <mergeCell ref="J9:K9"/>
    <mergeCell ref="T9:U9"/>
    <mergeCell ref="X9:Y9"/>
    <mergeCell ref="Z9:AA9"/>
    <mergeCell ref="F10:G10"/>
    <mergeCell ref="J10:K10"/>
    <mergeCell ref="F11:G11"/>
    <mergeCell ref="J11:K11"/>
    <mergeCell ref="Z11:AA11"/>
    <mergeCell ref="T10:U10"/>
    <mergeCell ref="X10:Y10"/>
    <mergeCell ref="Z10:AA10"/>
    <mergeCell ref="T11:U11"/>
    <mergeCell ref="X11:Y11"/>
    <mergeCell ref="F13:G13"/>
    <mergeCell ref="J13:K13"/>
    <mergeCell ref="F12:G12"/>
    <mergeCell ref="J12:K12"/>
    <mergeCell ref="Z13:AA13"/>
    <mergeCell ref="T12:U12"/>
    <mergeCell ref="X12:Y12"/>
    <mergeCell ref="Z12:AA12"/>
    <mergeCell ref="T13:U13"/>
    <mergeCell ref="X13:Y13"/>
    <mergeCell ref="F15:G15"/>
    <mergeCell ref="J15:K15"/>
    <mergeCell ref="F14:G14"/>
    <mergeCell ref="J14:K14"/>
    <mergeCell ref="Z15:AA15"/>
    <mergeCell ref="T14:U14"/>
    <mergeCell ref="X14:Y14"/>
    <mergeCell ref="Z14:AA14"/>
    <mergeCell ref="T15:U15"/>
    <mergeCell ref="X15:Y15"/>
    <mergeCell ref="F17:G17"/>
    <mergeCell ref="J17:K17"/>
    <mergeCell ref="F16:G16"/>
    <mergeCell ref="J16:K16"/>
    <mergeCell ref="Z17:AA17"/>
    <mergeCell ref="T16:U16"/>
    <mergeCell ref="X16:Y16"/>
    <mergeCell ref="Z16:AA16"/>
    <mergeCell ref="T17:U17"/>
    <mergeCell ref="X17:Y17"/>
    <mergeCell ref="F19:G19"/>
    <mergeCell ref="J19:K19"/>
    <mergeCell ref="F18:G18"/>
    <mergeCell ref="J18:K18"/>
    <mergeCell ref="Z19:AA19"/>
    <mergeCell ref="T18:U18"/>
    <mergeCell ref="X18:Y18"/>
    <mergeCell ref="Z18:AA18"/>
    <mergeCell ref="T19:U19"/>
    <mergeCell ref="X19:Y19"/>
    <mergeCell ref="F21:G21"/>
    <mergeCell ref="J21:K21"/>
    <mergeCell ref="F20:G20"/>
    <mergeCell ref="J20:K20"/>
    <mergeCell ref="Z21:AA21"/>
    <mergeCell ref="T20:U20"/>
    <mergeCell ref="X20:Y20"/>
    <mergeCell ref="Z20:AA20"/>
    <mergeCell ref="T21:U21"/>
    <mergeCell ref="X21:Y21"/>
    <mergeCell ref="F23:G23"/>
    <mergeCell ref="J23:K23"/>
    <mergeCell ref="F22:G22"/>
    <mergeCell ref="J22:K22"/>
    <mergeCell ref="Z23:AA23"/>
    <mergeCell ref="T22:U22"/>
    <mergeCell ref="X22:Y22"/>
    <mergeCell ref="Z22:AA22"/>
    <mergeCell ref="T23:U23"/>
    <mergeCell ref="X23:Y23"/>
    <mergeCell ref="F25:G25"/>
    <mergeCell ref="J25:K25"/>
    <mergeCell ref="F24:G24"/>
    <mergeCell ref="J24:K24"/>
    <mergeCell ref="Z25:AA25"/>
    <mergeCell ref="T24:U24"/>
    <mergeCell ref="X24:Y24"/>
    <mergeCell ref="Z24:AA24"/>
    <mergeCell ref="T25:U25"/>
    <mergeCell ref="X25:Y25"/>
    <mergeCell ref="F27:G27"/>
    <mergeCell ref="J27:K27"/>
    <mergeCell ref="F26:G26"/>
    <mergeCell ref="J26:K26"/>
    <mergeCell ref="Z27:AA27"/>
    <mergeCell ref="T26:U26"/>
    <mergeCell ref="X26:Y26"/>
    <mergeCell ref="Z26:AA26"/>
    <mergeCell ref="T27:U27"/>
    <mergeCell ref="X27:Y27"/>
    <mergeCell ref="F29:G29"/>
    <mergeCell ref="J29:K29"/>
    <mergeCell ref="F28:G28"/>
    <mergeCell ref="J28:K28"/>
    <mergeCell ref="Z29:AA29"/>
    <mergeCell ref="T28:U28"/>
    <mergeCell ref="X28:Y28"/>
    <mergeCell ref="Z28:AA28"/>
    <mergeCell ref="T29:U29"/>
    <mergeCell ref="X29:Y29"/>
    <mergeCell ref="F31:G31"/>
    <mergeCell ref="J31:K31"/>
    <mergeCell ref="F30:G30"/>
    <mergeCell ref="J30:K30"/>
    <mergeCell ref="Z31:AA31"/>
    <mergeCell ref="T30:U30"/>
    <mergeCell ref="X30:Y30"/>
    <mergeCell ref="Z30:AA30"/>
    <mergeCell ref="T31:U31"/>
    <mergeCell ref="X31:Y31"/>
    <mergeCell ref="F33:G33"/>
    <mergeCell ref="J33:K33"/>
    <mergeCell ref="F32:G32"/>
    <mergeCell ref="J32:K32"/>
    <mergeCell ref="Z33:AA33"/>
    <mergeCell ref="T32:U32"/>
    <mergeCell ref="X32:Y32"/>
    <mergeCell ref="Z32:AA32"/>
    <mergeCell ref="T33:U33"/>
    <mergeCell ref="X33:Y33"/>
    <mergeCell ref="F35:G35"/>
    <mergeCell ref="J35:K35"/>
    <mergeCell ref="F34:G34"/>
    <mergeCell ref="J34:K34"/>
    <mergeCell ref="Z35:AA35"/>
    <mergeCell ref="T34:U34"/>
    <mergeCell ref="X34:Y34"/>
    <mergeCell ref="Z34:AA34"/>
    <mergeCell ref="T35:U35"/>
    <mergeCell ref="X35:Y35"/>
    <mergeCell ref="F37:G37"/>
    <mergeCell ref="J37:K37"/>
    <mergeCell ref="F36:G36"/>
    <mergeCell ref="J36:K36"/>
    <mergeCell ref="Z37:AA37"/>
    <mergeCell ref="T36:U36"/>
    <mergeCell ref="X36:Y36"/>
    <mergeCell ref="Z36:AA36"/>
    <mergeCell ref="T37:U37"/>
    <mergeCell ref="X37:Y37"/>
    <mergeCell ref="F39:G39"/>
    <mergeCell ref="J39:K39"/>
    <mergeCell ref="F38:G38"/>
    <mergeCell ref="J38:K38"/>
    <mergeCell ref="Z39:AA39"/>
    <mergeCell ref="T38:U38"/>
    <mergeCell ref="X38:Y38"/>
    <mergeCell ref="Z38:AA38"/>
    <mergeCell ref="T39:U39"/>
    <mergeCell ref="X39:Y39"/>
    <mergeCell ref="F41:G41"/>
    <mergeCell ref="J41:K41"/>
    <mergeCell ref="F40:G40"/>
    <mergeCell ref="J40:K40"/>
    <mergeCell ref="Z41:AA41"/>
    <mergeCell ref="T40:U40"/>
    <mergeCell ref="X40:Y40"/>
    <mergeCell ref="Z40:AA40"/>
    <mergeCell ref="T41:U41"/>
    <mergeCell ref="X41:Y41"/>
    <mergeCell ref="F43:G43"/>
    <mergeCell ref="J43:K43"/>
    <mergeCell ref="F42:G42"/>
    <mergeCell ref="J42:K42"/>
    <mergeCell ref="Z43:AA43"/>
    <mergeCell ref="T42:U42"/>
    <mergeCell ref="X42:Y42"/>
    <mergeCell ref="Z42:AA42"/>
    <mergeCell ref="T43:U43"/>
    <mergeCell ref="X43:Y43"/>
    <mergeCell ref="F45:G45"/>
    <mergeCell ref="J45:K45"/>
    <mergeCell ref="F44:G44"/>
    <mergeCell ref="J44:K44"/>
    <mergeCell ref="Z45:AA45"/>
    <mergeCell ref="T44:U44"/>
    <mergeCell ref="X44:Y44"/>
    <mergeCell ref="Z44:AA44"/>
    <mergeCell ref="T45:U45"/>
    <mergeCell ref="X45:Y45"/>
    <mergeCell ref="F47:G47"/>
    <mergeCell ref="J47:K47"/>
    <mergeCell ref="F46:G46"/>
    <mergeCell ref="J46:K46"/>
    <mergeCell ref="Z47:AA47"/>
    <mergeCell ref="T46:U46"/>
    <mergeCell ref="X46:Y46"/>
    <mergeCell ref="Z46:AA46"/>
    <mergeCell ref="T47:U47"/>
    <mergeCell ref="X47:Y47"/>
    <mergeCell ref="F49:G49"/>
    <mergeCell ref="J49:K49"/>
    <mergeCell ref="F48:G48"/>
    <mergeCell ref="J48:K48"/>
    <mergeCell ref="Z49:AA49"/>
    <mergeCell ref="T48:U48"/>
    <mergeCell ref="X48:Y48"/>
    <mergeCell ref="Z48:AA48"/>
    <mergeCell ref="T49:U49"/>
    <mergeCell ref="X49:Y49"/>
    <mergeCell ref="F51:G51"/>
    <mergeCell ref="J51:K51"/>
    <mergeCell ref="F50:G50"/>
    <mergeCell ref="J50:K50"/>
    <mergeCell ref="Z51:AA51"/>
    <mergeCell ref="T50:U50"/>
    <mergeCell ref="X50:Y50"/>
    <mergeCell ref="Z50:AA50"/>
    <mergeCell ref="T51:U51"/>
    <mergeCell ref="X51:Y51"/>
    <mergeCell ref="F53:G53"/>
    <mergeCell ref="J53:K53"/>
    <mergeCell ref="F52:G52"/>
    <mergeCell ref="J52:K52"/>
    <mergeCell ref="Z53:AA53"/>
    <mergeCell ref="T52:U52"/>
    <mergeCell ref="X52:Y52"/>
    <mergeCell ref="Z52:AA52"/>
    <mergeCell ref="T53:U53"/>
    <mergeCell ref="X53:Y53"/>
    <mergeCell ref="F55:G55"/>
    <mergeCell ref="J55:K55"/>
    <mergeCell ref="F54:G54"/>
    <mergeCell ref="J54:K54"/>
    <mergeCell ref="Z55:AA55"/>
    <mergeCell ref="T54:U54"/>
    <mergeCell ref="X54:Y54"/>
    <mergeCell ref="Z54:AA54"/>
    <mergeCell ref="T55:U55"/>
    <mergeCell ref="X55:Y55"/>
    <mergeCell ref="F57:G57"/>
    <mergeCell ref="J57:K57"/>
    <mergeCell ref="F56:G56"/>
    <mergeCell ref="J56:K56"/>
    <mergeCell ref="Z57:AA57"/>
    <mergeCell ref="T56:U56"/>
    <mergeCell ref="X56:Y56"/>
    <mergeCell ref="Z56:AA56"/>
    <mergeCell ref="T57:U57"/>
    <mergeCell ref="X57:Y57"/>
    <mergeCell ref="F59:G59"/>
    <mergeCell ref="J59:K59"/>
    <mergeCell ref="F58:G58"/>
    <mergeCell ref="J58:K58"/>
    <mergeCell ref="Z59:AA59"/>
    <mergeCell ref="T58:U58"/>
    <mergeCell ref="X58:Y58"/>
    <mergeCell ref="Z58:AA58"/>
    <mergeCell ref="T59:U59"/>
    <mergeCell ref="X59:Y59"/>
    <mergeCell ref="F61:G61"/>
    <mergeCell ref="J61:K61"/>
    <mergeCell ref="F60:G60"/>
    <mergeCell ref="J60:K60"/>
    <mergeCell ref="Z61:AA61"/>
    <mergeCell ref="T60:U60"/>
    <mergeCell ref="X60:Y60"/>
    <mergeCell ref="Z60:AA60"/>
    <mergeCell ref="T61:U61"/>
    <mergeCell ref="X61:Y61"/>
    <mergeCell ref="F63:G63"/>
    <mergeCell ref="J63:K63"/>
    <mergeCell ref="F62:G62"/>
    <mergeCell ref="J62:K62"/>
    <mergeCell ref="Z63:AA63"/>
    <mergeCell ref="T62:U62"/>
    <mergeCell ref="X62:Y62"/>
    <mergeCell ref="Z62:AA62"/>
    <mergeCell ref="T63:U63"/>
    <mergeCell ref="X63:Y63"/>
    <mergeCell ref="F65:G65"/>
    <mergeCell ref="J65:K65"/>
    <mergeCell ref="F64:G64"/>
    <mergeCell ref="J64:K64"/>
    <mergeCell ref="Z65:AA65"/>
    <mergeCell ref="T64:U64"/>
    <mergeCell ref="X64:Y64"/>
    <mergeCell ref="Z64:AA64"/>
    <mergeCell ref="T65:U65"/>
    <mergeCell ref="X65:Y65"/>
    <mergeCell ref="F67:G67"/>
    <mergeCell ref="J67:K67"/>
    <mergeCell ref="F66:G66"/>
    <mergeCell ref="J66:K66"/>
    <mergeCell ref="Z67:AA67"/>
    <mergeCell ref="T66:U66"/>
    <mergeCell ref="X66:Y66"/>
    <mergeCell ref="Z66:AA66"/>
    <mergeCell ref="T67:U67"/>
    <mergeCell ref="X67:Y67"/>
    <mergeCell ref="F69:G69"/>
    <mergeCell ref="J69:K69"/>
    <mergeCell ref="F68:G68"/>
    <mergeCell ref="J68:K68"/>
    <mergeCell ref="Z69:AA69"/>
    <mergeCell ref="T68:U68"/>
    <mergeCell ref="X68:Y68"/>
    <mergeCell ref="Z68:AA68"/>
    <mergeCell ref="T69:U69"/>
    <mergeCell ref="X69:Y69"/>
    <mergeCell ref="F71:G71"/>
    <mergeCell ref="J71:K71"/>
    <mergeCell ref="F70:G70"/>
    <mergeCell ref="J70:K70"/>
    <mergeCell ref="Z71:AA71"/>
    <mergeCell ref="T70:U70"/>
    <mergeCell ref="X70:Y70"/>
    <mergeCell ref="Z70:AA70"/>
    <mergeCell ref="T71:U71"/>
    <mergeCell ref="X71:Y71"/>
    <mergeCell ref="F73:G73"/>
    <mergeCell ref="J73:K73"/>
    <mergeCell ref="F72:G72"/>
    <mergeCell ref="J72:K72"/>
    <mergeCell ref="Z73:AA73"/>
    <mergeCell ref="T72:U72"/>
    <mergeCell ref="X72:Y72"/>
    <mergeCell ref="Z72:AA72"/>
    <mergeCell ref="T73:U73"/>
    <mergeCell ref="X73:Y73"/>
    <mergeCell ref="F75:G75"/>
    <mergeCell ref="J75:K75"/>
    <mergeCell ref="F74:G74"/>
    <mergeCell ref="J74:K74"/>
    <mergeCell ref="Z75:AA75"/>
    <mergeCell ref="T74:U74"/>
    <mergeCell ref="X74:Y74"/>
    <mergeCell ref="Z74:AA74"/>
    <mergeCell ref="T75:U75"/>
    <mergeCell ref="X75:Y75"/>
    <mergeCell ref="F77:G77"/>
    <mergeCell ref="J77:K77"/>
    <mergeCell ref="F76:G76"/>
    <mergeCell ref="J76:K76"/>
    <mergeCell ref="Z77:AA77"/>
    <mergeCell ref="T76:U76"/>
    <mergeCell ref="X76:Y76"/>
    <mergeCell ref="Z76:AA76"/>
    <mergeCell ref="T77:U77"/>
    <mergeCell ref="X77:Y77"/>
    <mergeCell ref="F79:G79"/>
    <mergeCell ref="J79:K79"/>
    <mergeCell ref="F78:G78"/>
    <mergeCell ref="J78:K78"/>
    <mergeCell ref="Z79:AA79"/>
    <mergeCell ref="T78:U78"/>
    <mergeCell ref="X78:Y78"/>
    <mergeCell ref="Z78:AA78"/>
    <mergeCell ref="T79:U79"/>
    <mergeCell ref="X79:Y79"/>
    <mergeCell ref="F81:G81"/>
    <mergeCell ref="J81:K81"/>
    <mergeCell ref="F80:G80"/>
    <mergeCell ref="J80:K80"/>
    <mergeCell ref="Z81:AA81"/>
    <mergeCell ref="T80:U80"/>
    <mergeCell ref="X80:Y80"/>
    <mergeCell ref="Z80:AA80"/>
    <mergeCell ref="T81:U81"/>
    <mergeCell ref="X81:Y81"/>
    <mergeCell ref="F83:G83"/>
    <mergeCell ref="J83:K83"/>
    <mergeCell ref="F82:G82"/>
    <mergeCell ref="J82:K82"/>
    <mergeCell ref="Z83:AA83"/>
    <mergeCell ref="T82:U82"/>
    <mergeCell ref="X82:Y82"/>
    <mergeCell ref="Z82:AA82"/>
    <mergeCell ref="T83:U83"/>
    <mergeCell ref="X83:Y83"/>
    <mergeCell ref="F85:G85"/>
    <mergeCell ref="J85:K85"/>
    <mergeCell ref="F84:G84"/>
    <mergeCell ref="J84:K84"/>
    <mergeCell ref="Z85:AA85"/>
    <mergeCell ref="T84:U84"/>
    <mergeCell ref="X84:Y84"/>
    <mergeCell ref="Z84:AA84"/>
    <mergeCell ref="T85:U85"/>
    <mergeCell ref="X85:Y85"/>
    <mergeCell ref="F87:G87"/>
    <mergeCell ref="J87:K87"/>
    <mergeCell ref="F86:G86"/>
    <mergeCell ref="J86:K86"/>
    <mergeCell ref="Z87:AA87"/>
    <mergeCell ref="T86:U86"/>
    <mergeCell ref="X86:Y86"/>
    <mergeCell ref="Z86:AA86"/>
    <mergeCell ref="T87:U87"/>
    <mergeCell ref="X87:Y87"/>
    <mergeCell ref="F89:G89"/>
    <mergeCell ref="J89:K89"/>
    <mergeCell ref="F88:G88"/>
    <mergeCell ref="J88:K88"/>
    <mergeCell ref="Z89:AA89"/>
    <mergeCell ref="T88:U88"/>
    <mergeCell ref="X88:Y88"/>
    <mergeCell ref="Z88:AA88"/>
    <mergeCell ref="T89:U89"/>
    <mergeCell ref="X89:Y89"/>
    <mergeCell ref="F91:G91"/>
    <mergeCell ref="J91:K91"/>
    <mergeCell ref="F90:G90"/>
    <mergeCell ref="J90:K90"/>
    <mergeCell ref="Z91:AA91"/>
    <mergeCell ref="T90:U90"/>
    <mergeCell ref="X90:Y90"/>
    <mergeCell ref="Z90:AA90"/>
    <mergeCell ref="T91:U91"/>
    <mergeCell ref="X91:Y91"/>
    <mergeCell ref="F93:G93"/>
    <mergeCell ref="J93:K93"/>
    <mergeCell ref="F92:G92"/>
    <mergeCell ref="J92:K92"/>
    <mergeCell ref="Z93:AA93"/>
    <mergeCell ref="T92:U92"/>
    <mergeCell ref="X92:Y92"/>
    <mergeCell ref="Z92:AA92"/>
    <mergeCell ref="T93:U93"/>
    <mergeCell ref="X93:Y93"/>
    <mergeCell ref="F95:G95"/>
    <mergeCell ref="J95:K95"/>
    <mergeCell ref="F94:G94"/>
    <mergeCell ref="J94:K94"/>
    <mergeCell ref="Z95:AA95"/>
    <mergeCell ref="T94:U94"/>
    <mergeCell ref="X94:Y94"/>
    <mergeCell ref="Z94:AA94"/>
    <mergeCell ref="T95:U95"/>
    <mergeCell ref="X95:Y95"/>
    <mergeCell ref="F98:G98"/>
    <mergeCell ref="J98:K98"/>
    <mergeCell ref="J97:K97"/>
    <mergeCell ref="Z98:AA98"/>
    <mergeCell ref="X97:Y97"/>
    <mergeCell ref="Z97:AA97"/>
    <mergeCell ref="T98:U98"/>
    <mergeCell ref="X98:Y98"/>
    <mergeCell ref="J100:K100"/>
    <mergeCell ref="F99:G99"/>
    <mergeCell ref="J99:K99"/>
    <mergeCell ref="Z100:AA100"/>
    <mergeCell ref="T99:U99"/>
    <mergeCell ref="X99:Y99"/>
    <mergeCell ref="Z99:AA99"/>
    <mergeCell ref="X100:Y100"/>
    <mergeCell ref="Z108:AA108"/>
    <mergeCell ref="F103:G103"/>
    <mergeCell ref="J103:K103"/>
    <mergeCell ref="F102:G102"/>
    <mergeCell ref="J102:K102"/>
    <mergeCell ref="Z103:AA103"/>
    <mergeCell ref="T102:U102"/>
    <mergeCell ref="X102:Y102"/>
    <mergeCell ref="Z102:AA102"/>
    <mergeCell ref="T103:U103"/>
    <mergeCell ref="X103:Y103"/>
    <mergeCell ref="T106:U106"/>
    <mergeCell ref="X106:Y106"/>
    <mergeCell ref="Z106:AA106"/>
    <mergeCell ref="F105:G105"/>
    <mergeCell ref="J105:K105"/>
    <mergeCell ref="F104:G104"/>
    <mergeCell ref="J104:K104"/>
    <mergeCell ref="Z105:AA105"/>
    <mergeCell ref="T104:U104"/>
    <mergeCell ref="X104:Y104"/>
    <mergeCell ref="Z104:AA104"/>
    <mergeCell ref="X4:Y4"/>
    <mergeCell ref="T110:U110"/>
    <mergeCell ref="X110:Y110"/>
    <mergeCell ref="Z110:AA110"/>
    <mergeCell ref="F110:G110"/>
    <mergeCell ref="J110:K110"/>
    <mergeCell ref="T107:U107"/>
    <mergeCell ref="X107:Y107"/>
    <mergeCell ref="F109:G109"/>
    <mergeCell ref="J109:K109"/>
    <mergeCell ref="F108:G108"/>
    <mergeCell ref="J108:K108"/>
    <mergeCell ref="Z109:AA109"/>
    <mergeCell ref="T108:U108"/>
    <mergeCell ref="X108:Y108"/>
    <mergeCell ref="T109:U109"/>
    <mergeCell ref="X109:Y109"/>
    <mergeCell ref="T105:U105"/>
    <mergeCell ref="X105:Y105"/>
    <mergeCell ref="F107:G107"/>
    <mergeCell ref="J107:K107"/>
    <mergeCell ref="F106:G106"/>
    <mergeCell ref="J106:K106"/>
    <mergeCell ref="Z107:AA107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Normal="100" workbookViewId="0">
      <selection activeCell="P3" sqref="P3:Q110"/>
    </sheetView>
  </sheetViews>
  <sheetFormatPr defaultRowHeight="14.4" x14ac:dyDescent="0.3"/>
  <cols>
    <col min="1" max="1" width="3.44140625" style="57" customWidth="1"/>
    <col min="2" max="2" width="20.109375" style="57" customWidth="1"/>
    <col min="3" max="3" width="4" style="57" customWidth="1"/>
    <col min="4" max="4" width="5.6640625" style="57" customWidth="1"/>
    <col min="5" max="5" width="6" style="57" customWidth="1"/>
    <col min="6" max="7" width="6.109375" style="57" customWidth="1"/>
    <col min="8" max="9" width="4" style="57" customWidth="1"/>
    <col min="10" max="10" width="6" style="57" customWidth="1"/>
    <col min="11" max="11" width="6.109375" style="57" customWidth="1"/>
    <col min="12" max="13" width="5.6640625" style="57" customWidth="1"/>
    <col min="14" max="14" width="6.6640625" style="57" customWidth="1"/>
    <col min="15" max="15" width="6.33203125" style="57" customWidth="1"/>
    <col min="16" max="17" width="6.5546875" style="57" customWidth="1"/>
    <col min="18" max="18" width="5.44140625" style="57" customWidth="1"/>
    <col min="19" max="19" width="5.5546875" style="57" customWidth="1"/>
    <col min="20" max="20" width="4" style="57" customWidth="1"/>
    <col min="21" max="21" width="4.44140625" style="57" customWidth="1"/>
    <col min="22" max="22" width="5.88671875" style="57" customWidth="1"/>
    <col min="23" max="23" width="6.109375" style="57" customWidth="1"/>
    <col min="24" max="25" width="5.44140625" style="57" customWidth="1"/>
    <col min="26" max="27" width="4" style="57" customWidth="1"/>
    <col min="28" max="28" width="7.5546875" customWidth="1"/>
    <col min="29" max="29" width="7.44140625" style="15" customWidth="1"/>
    <col min="30" max="30" width="6.664062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C2" s="135"/>
      <c r="AD2" s="127"/>
    </row>
    <row r="3" spans="1:30" ht="55.5" customHeight="1" x14ac:dyDescent="0.3">
      <c r="A3" s="58"/>
      <c r="B3" s="115" t="s">
        <v>363</v>
      </c>
      <c r="C3" s="60"/>
      <c r="D3" s="354" t="s">
        <v>367</v>
      </c>
      <c r="E3" s="355"/>
      <c r="F3" s="354" t="s">
        <v>174</v>
      </c>
      <c r="G3" s="355"/>
      <c r="H3" s="354" t="s">
        <v>124</v>
      </c>
      <c r="I3" s="355"/>
      <c r="J3" s="354" t="s">
        <v>163</v>
      </c>
      <c r="K3" s="355"/>
      <c r="L3" s="354" t="s">
        <v>368</v>
      </c>
      <c r="M3" s="355"/>
      <c r="N3" s="354" t="s">
        <v>369</v>
      </c>
      <c r="O3" s="355"/>
      <c r="P3" s="354" t="s">
        <v>175</v>
      </c>
      <c r="Q3" s="355"/>
      <c r="R3" s="354" t="s">
        <v>176</v>
      </c>
      <c r="S3" s="355"/>
      <c r="T3" s="354" t="s">
        <v>121</v>
      </c>
      <c r="U3" s="355"/>
      <c r="V3" s="354" t="s">
        <v>137</v>
      </c>
      <c r="W3" s="355"/>
      <c r="X3" s="354" t="s">
        <v>238</v>
      </c>
      <c r="Y3" s="355"/>
      <c r="Z3" s="356" t="s">
        <v>177</v>
      </c>
      <c r="AA3" s="357"/>
      <c r="AB3" s="280" t="s">
        <v>139</v>
      </c>
      <c r="AC3" s="362"/>
      <c r="AD3" s="127" t="s">
        <v>292</v>
      </c>
    </row>
    <row r="4" spans="1:30" x14ac:dyDescent="0.3">
      <c r="A4" s="58"/>
      <c r="B4" s="59" t="s">
        <v>106</v>
      </c>
      <c r="C4" s="60"/>
      <c r="D4" s="125" t="s">
        <v>290</v>
      </c>
      <c r="E4" s="125" t="s">
        <v>291</v>
      </c>
      <c r="F4" s="97" t="s">
        <v>290</v>
      </c>
      <c r="G4" s="97" t="s">
        <v>291</v>
      </c>
      <c r="H4" s="273" t="s">
        <v>301</v>
      </c>
      <c r="I4" s="273"/>
      <c r="J4" s="125" t="s">
        <v>290</v>
      </c>
      <c r="K4" s="125" t="s">
        <v>291</v>
      </c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97" t="s">
        <v>290</v>
      </c>
      <c r="Y4" s="97" t="s">
        <v>291</v>
      </c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194" t="s">
        <v>293</v>
      </c>
      <c r="E5" s="194" t="s">
        <v>293</v>
      </c>
      <c r="F5" s="194" t="s">
        <v>366</v>
      </c>
      <c r="G5" s="194" t="s">
        <v>366</v>
      </c>
      <c r="H5" s="361">
        <v>200</v>
      </c>
      <c r="I5" s="361"/>
      <c r="J5" s="203" t="s">
        <v>141</v>
      </c>
      <c r="K5" s="203" t="s">
        <v>418</v>
      </c>
      <c r="L5" s="203">
        <v>60</v>
      </c>
      <c r="M5" s="203">
        <v>100</v>
      </c>
      <c r="N5" s="194" t="s">
        <v>419</v>
      </c>
      <c r="O5" s="194" t="s">
        <v>420</v>
      </c>
      <c r="P5" s="194" t="s">
        <v>370</v>
      </c>
      <c r="Q5" s="194" t="s">
        <v>370</v>
      </c>
      <c r="R5" s="203">
        <v>150</v>
      </c>
      <c r="S5" s="203">
        <v>180</v>
      </c>
      <c r="T5" s="361" t="s">
        <v>114</v>
      </c>
      <c r="U5" s="361"/>
      <c r="V5" s="203" t="s">
        <v>288</v>
      </c>
      <c r="W5" s="203" t="s">
        <v>144</v>
      </c>
      <c r="X5" s="203">
        <v>180</v>
      </c>
      <c r="Y5" s="203">
        <v>200</v>
      </c>
      <c r="Z5" s="356" t="s">
        <v>144</v>
      </c>
      <c r="AA5" s="357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88"/>
      <c r="E6" s="190"/>
      <c r="F6" s="99"/>
      <c r="G6" s="99"/>
      <c r="H6" s="289"/>
      <c r="I6" s="290"/>
      <c r="J6" s="99"/>
      <c r="K6" s="99"/>
      <c r="L6" s="99"/>
      <c r="M6" s="99"/>
      <c r="N6" s="99"/>
      <c r="O6" s="99"/>
      <c r="P6" s="99"/>
      <c r="Q6" s="99"/>
      <c r="R6" s="99"/>
      <c r="S6" s="99"/>
      <c r="T6" s="293"/>
      <c r="U6" s="294"/>
      <c r="V6" s="293"/>
      <c r="W6" s="294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188"/>
      <c r="E7" s="190"/>
      <c r="F7" s="99"/>
      <c r="G7" s="99"/>
      <c r="H7" s="289"/>
      <c r="I7" s="290"/>
      <c r="J7" s="99"/>
      <c r="K7" s="99"/>
      <c r="L7" s="99"/>
      <c r="M7" s="99"/>
      <c r="N7" s="99"/>
      <c r="O7" s="99"/>
      <c r="P7" s="99"/>
      <c r="Q7" s="99"/>
      <c r="R7" s="99"/>
      <c r="S7" s="99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154"/>
      <c r="G8" s="154"/>
      <c r="H8" s="291"/>
      <c r="I8" s="292"/>
      <c r="J8" s="111">
        <v>0.03</v>
      </c>
      <c r="K8" s="111">
        <v>0.04</v>
      </c>
      <c r="L8" s="102"/>
      <c r="M8" s="102"/>
      <c r="N8" s="156"/>
      <c r="O8" s="156"/>
      <c r="P8" s="156"/>
      <c r="Q8" s="156"/>
      <c r="R8" s="102"/>
      <c r="S8" s="102"/>
      <c r="T8" s="297"/>
      <c r="U8" s="298"/>
      <c r="V8" s="103"/>
      <c r="W8" s="103"/>
      <c r="X8" s="104"/>
      <c r="Y8" s="104"/>
      <c r="Z8" s="299"/>
      <c r="AA8" s="300"/>
      <c r="AB8" s="93">
        <f>(D8+F8+H8+J8+L8+N8+P8+R8+T8+V8+X8+Z8)*$AB$5</f>
        <v>0</v>
      </c>
      <c r="AC8" s="89">
        <f>(E8+G8+H8+K8+M8+O8+Q8+S8+T8+W8+Y8+Z8)*$AC$5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154"/>
      <c r="G9" s="154"/>
      <c r="H9" s="291"/>
      <c r="I9" s="292"/>
      <c r="J9" s="102"/>
      <c r="K9" s="102"/>
      <c r="L9" s="102"/>
      <c r="M9" s="102"/>
      <c r="N9" s="156"/>
      <c r="O9" s="156"/>
      <c r="P9" s="113">
        <v>0.01</v>
      </c>
      <c r="Q9" s="113">
        <v>0.01</v>
      </c>
      <c r="R9" s="102"/>
      <c r="S9" s="102"/>
      <c r="T9" s="297"/>
      <c r="U9" s="298"/>
      <c r="V9" s="110">
        <v>0.04</v>
      </c>
      <c r="W9" s="110">
        <v>0.05</v>
      </c>
      <c r="X9" s="104"/>
      <c r="Y9" s="104"/>
      <c r="Z9" s="299"/>
      <c r="AA9" s="300"/>
      <c r="AB9" s="126">
        <f t="shared" ref="AB9:AB72" si="0">(D9+F9+H9+J9+L9+N9+P9+R9+T9+V9+X9+Z9)*$AB$5</f>
        <v>0</v>
      </c>
      <c r="AC9" s="123">
        <f t="shared" ref="AC9:AC72" si="1">(E9+G9+H9+K9+M9+O9+Q9+S9+T9+W9+Y9+Z9)*$AC$5</f>
        <v>0</v>
      </c>
      <c r="AD9" s="123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154"/>
      <c r="G10" s="154"/>
      <c r="H10" s="291"/>
      <c r="I10" s="292"/>
      <c r="J10" s="102"/>
      <c r="K10" s="102"/>
      <c r="L10" s="102"/>
      <c r="M10" s="102"/>
      <c r="N10" s="156"/>
      <c r="O10" s="156"/>
      <c r="P10" s="156"/>
      <c r="Q10" s="156"/>
      <c r="R10" s="102"/>
      <c r="S10" s="102"/>
      <c r="T10" s="297"/>
      <c r="U10" s="298"/>
      <c r="V10" s="110">
        <v>0.04</v>
      </c>
      <c r="W10" s="110">
        <v>0.05</v>
      </c>
      <c r="X10" s="104"/>
      <c r="Y10" s="104"/>
      <c r="Z10" s="299"/>
      <c r="AA10" s="300"/>
      <c r="AB10" s="126">
        <f t="shared" si="0"/>
        <v>0</v>
      </c>
      <c r="AC10" s="123">
        <f t="shared" si="1"/>
        <v>0</v>
      </c>
      <c r="AD10" s="123">
        <f t="shared" si="2"/>
        <v>0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01"/>
      <c r="E11" s="101"/>
      <c r="F11" s="154"/>
      <c r="G11" s="154"/>
      <c r="H11" s="291"/>
      <c r="I11" s="292"/>
      <c r="J11" s="102"/>
      <c r="K11" s="102"/>
      <c r="L11" s="102"/>
      <c r="M11" s="102"/>
      <c r="N11" s="156"/>
      <c r="O11" s="156"/>
      <c r="P11" s="156"/>
      <c r="Q11" s="156"/>
      <c r="R11" s="102"/>
      <c r="S11" s="102"/>
      <c r="T11" s="297"/>
      <c r="U11" s="298"/>
      <c r="V11" s="141"/>
      <c r="W11" s="141"/>
      <c r="X11" s="104"/>
      <c r="Y11" s="104"/>
      <c r="Z11" s="299"/>
      <c r="AA11" s="300"/>
      <c r="AB11" s="126">
        <f t="shared" si="0"/>
        <v>0</v>
      </c>
      <c r="AC11" s="123">
        <f t="shared" si="1"/>
        <v>0</v>
      </c>
      <c r="AD11" s="123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66" t="s">
        <v>1</v>
      </c>
      <c r="D12" s="101"/>
      <c r="E12" s="101"/>
      <c r="F12" s="154"/>
      <c r="G12" s="154"/>
      <c r="H12" s="291"/>
      <c r="I12" s="292"/>
      <c r="J12" s="102"/>
      <c r="K12" s="102"/>
      <c r="L12" s="102"/>
      <c r="M12" s="102"/>
      <c r="N12" s="156"/>
      <c r="O12" s="156"/>
      <c r="P12" s="156"/>
      <c r="Q12" s="156"/>
      <c r="R12" s="102"/>
      <c r="S12" s="102"/>
      <c r="T12" s="297"/>
      <c r="U12" s="298"/>
      <c r="V12" s="141"/>
      <c r="W12" s="141"/>
      <c r="X12" s="104"/>
      <c r="Y12" s="104"/>
      <c r="Z12" s="299"/>
      <c r="AA12" s="300"/>
      <c r="AB12" s="126">
        <f t="shared" si="0"/>
        <v>0</v>
      </c>
      <c r="AC12" s="123">
        <f t="shared" si="1"/>
        <v>0</v>
      </c>
      <c r="AD12" s="123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154"/>
      <c r="G13" s="154"/>
      <c r="H13" s="291"/>
      <c r="I13" s="292"/>
      <c r="J13" s="102"/>
      <c r="K13" s="102"/>
      <c r="L13" s="102"/>
      <c r="M13" s="102"/>
      <c r="N13" s="156"/>
      <c r="O13" s="156"/>
      <c r="P13" s="156"/>
      <c r="Q13" s="156"/>
      <c r="R13" s="102"/>
      <c r="S13" s="102"/>
      <c r="T13" s="297"/>
      <c r="U13" s="298"/>
      <c r="V13" s="141"/>
      <c r="W13" s="141"/>
      <c r="X13" s="104"/>
      <c r="Y13" s="104"/>
      <c r="Z13" s="299"/>
      <c r="AA13" s="300"/>
      <c r="AB13" s="126">
        <f t="shared" si="0"/>
        <v>0</v>
      </c>
      <c r="AC13" s="123">
        <f t="shared" si="1"/>
        <v>0</v>
      </c>
      <c r="AD13" s="123">
        <f t="shared" si="2"/>
        <v>0</v>
      </c>
    </row>
    <row r="14" spans="1:30" x14ac:dyDescent="0.3">
      <c r="A14" s="64">
        <v>6</v>
      </c>
      <c r="B14" s="68" t="s">
        <v>8</v>
      </c>
      <c r="C14" s="69" t="s">
        <v>1</v>
      </c>
      <c r="D14" s="101"/>
      <c r="E14" s="101"/>
      <c r="F14" s="154"/>
      <c r="G14" s="154"/>
      <c r="H14" s="291"/>
      <c r="I14" s="292"/>
      <c r="J14" s="102"/>
      <c r="K14" s="102"/>
      <c r="L14" s="102"/>
      <c r="M14" s="102"/>
      <c r="N14" s="113" t="s">
        <v>237</v>
      </c>
      <c r="O14" s="113">
        <v>2.6200000000000001E-2</v>
      </c>
      <c r="P14" s="113">
        <v>5.3199999999999997E-2</v>
      </c>
      <c r="Q14" s="113">
        <v>5.3199999999999997E-2</v>
      </c>
      <c r="R14" s="102"/>
      <c r="S14" s="102"/>
      <c r="T14" s="297"/>
      <c r="U14" s="298"/>
      <c r="V14" s="141"/>
      <c r="W14" s="141"/>
      <c r="X14" s="104"/>
      <c r="Y14" s="104"/>
      <c r="Z14" s="299"/>
      <c r="AA14" s="300"/>
      <c r="AB14" s="126">
        <f t="shared" si="0"/>
        <v>0</v>
      </c>
      <c r="AC14" s="123">
        <f t="shared" si="1"/>
        <v>0</v>
      </c>
      <c r="AD14" s="123">
        <f t="shared" si="2"/>
        <v>0</v>
      </c>
    </row>
    <row r="15" spans="1:30" x14ac:dyDescent="0.3">
      <c r="A15" s="64"/>
      <c r="B15" s="72" t="s">
        <v>103</v>
      </c>
      <c r="C15" s="69"/>
      <c r="D15" s="101"/>
      <c r="E15" s="101"/>
      <c r="F15" s="154"/>
      <c r="G15" s="154"/>
      <c r="H15" s="291"/>
      <c r="I15" s="292"/>
      <c r="J15" s="102"/>
      <c r="K15" s="102"/>
      <c r="L15" s="102"/>
      <c r="M15" s="102"/>
      <c r="N15" s="113">
        <v>2.5000000000000001E-2</v>
      </c>
      <c r="O15" s="113">
        <v>2.5000000000000001E-2</v>
      </c>
      <c r="P15" s="113">
        <v>5.0999999999999997E-2</v>
      </c>
      <c r="Q15" s="113">
        <v>5.0999999999999997E-2</v>
      </c>
      <c r="R15" s="102"/>
      <c r="S15" s="102"/>
      <c r="T15" s="297"/>
      <c r="U15" s="298"/>
      <c r="V15" s="141"/>
      <c r="W15" s="141"/>
      <c r="X15" s="104"/>
      <c r="Y15" s="104"/>
      <c r="Z15" s="299"/>
      <c r="AA15" s="300"/>
      <c r="AB15" s="126">
        <f t="shared" si="0"/>
        <v>0</v>
      </c>
      <c r="AC15" s="123">
        <f t="shared" si="1"/>
        <v>0</v>
      </c>
      <c r="AD15" s="123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154"/>
      <c r="G16" s="154"/>
      <c r="H16" s="291"/>
      <c r="I16" s="292"/>
      <c r="J16" s="102"/>
      <c r="K16" s="102"/>
      <c r="L16" s="102"/>
      <c r="M16" s="102"/>
      <c r="N16" s="156"/>
      <c r="O16" s="156"/>
      <c r="P16" s="156"/>
      <c r="Q16" s="156"/>
      <c r="R16" s="102"/>
      <c r="S16" s="102"/>
      <c r="T16" s="297"/>
      <c r="U16" s="298"/>
      <c r="V16" s="141"/>
      <c r="W16" s="141"/>
      <c r="X16" s="104"/>
      <c r="Y16" s="104"/>
      <c r="Z16" s="299"/>
      <c r="AA16" s="300"/>
      <c r="AB16" s="126">
        <f t="shared" si="0"/>
        <v>0</v>
      </c>
      <c r="AC16" s="123">
        <f t="shared" si="1"/>
        <v>0</v>
      </c>
      <c r="AD16" s="123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154"/>
      <c r="G17" s="154"/>
      <c r="H17" s="291"/>
      <c r="I17" s="292"/>
      <c r="J17" s="102"/>
      <c r="K17" s="102"/>
      <c r="L17" s="102"/>
      <c r="M17" s="102"/>
      <c r="N17" s="156"/>
      <c r="O17" s="156"/>
      <c r="P17" s="156"/>
      <c r="Q17" s="156"/>
      <c r="R17" s="102"/>
      <c r="S17" s="102"/>
      <c r="T17" s="297"/>
      <c r="U17" s="298"/>
      <c r="V17" s="141"/>
      <c r="W17" s="141"/>
      <c r="X17" s="104"/>
      <c r="Y17" s="104"/>
      <c r="Z17" s="299"/>
      <c r="AA17" s="300"/>
      <c r="AB17" s="126">
        <f t="shared" si="0"/>
        <v>0</v>
      </c>
      <c r="AC17" s="123">
        <f t="shared" si="1"/>
        <v>0</v>
      </c>
      <c r="AD17" s="123">
        <f t="shared" si="2"/>
        <v>0</v>
      </c>
    </row>
    <row r="18" spans="1:30" x14ac:dyDescent="0.3">
      <c r="A18" s="64">
        <v>8</v>
      </c>
      <c r="B18" s="65" t="s">
        <v>86</v>
      </c>
      <c r="C18" s="66" t="s">
        <v>1</v>
      </c>
      <c r="D18" s="101"/>
      <c r="E18" s="101"/>
      <c r="F18" s="154"/>
      <c r="G18" s="154"/>
      <c r="H18" s="291"/>
      <c r="I18" s="292"/>
      <c r="J18" s="102"/>
      <c r="K18" s="102"/>
      <c r="L18" s="102"/>
      <c r="M18" s="102"/>
      <c r="N18" s="156"/>
      <c r="O18" s="156"/>
      <c r="P18" s="156"/>
      <c r="Q18" s="156"/>
      <c r="R18" s="102"/>
      <c r="S18" s="102"/>
      <c r="T18" s="297"/>
      <c r="U18" s="298"/>
      <c r="V18" s="141"/>
      <c r="W18" s="141"/>
      <c r="X18" s="104"/>
      <c r="Y18" s="104"/>
      <c r="Z18" s="301">
        <v>5.1299999999999998E-2</v>
      </c>
      <c r="AA18" s="302"/>
      <c r="AB18" s="126">
        <f t="shared" si="0"/>
        <v>0</v>
      </c>
      <c r="AC18" s="123">
        <f t="shared" si="1"/>
        <v>0</v>
      </c>
      <c r="AD18" s="123">
        <f t="shared" si="2"/>
        <v>0</v>
      </c>
    </row>
    <row r="19" spans="1:30" ht="15" hidden="1" customHeight="1" x14ac:dyDescent="0.3">
      <c r="A19" s="64">
        <v>9</v>
      </c>
      <c r="B19" s="68" t="s">
        <v>25</v>
      </c>
      <c r="C19" s="69" t="s">
        <v>1</v>
      </c>
      <c r="D19" s="101"/>
      <c r="E19" s="101"/>
      <c r="F19" s="154"/>
      <c r="G19" s="154"/>
      <c r="H19" s="291"/>
      <c r="I19" s="292"/>
      <c r="J19" s="102"/>
      <c r="K19" s="102"/>
      <c r="L19" s="102"/>
      <c r="M19" s="102"/>
      <c r="N19" s="156"/>
      <c r="O19" s="156"/>
      <c r="P19" s="156"/>
      <c r="Q19" s="156"/>
      <c r="R19" s="102"/>
      <c r="S19" s="102"/>
      <c r="T19" s="297"/>
      <c r="U19" s="298"/>
      <c r="V19" s="141"/>
      <c r="W19" s="141"/>
      <c r="X19" s="104"/>
      <c r="Y19" s="104"/>
      <c r="Z19" s="299"/>
      <c r="AA19" s="300"/>
      <c r="AB19" s="126">
        <f t="shared" si="0"/>
        <v>0</v>
      </c>
      <c r="AC19" s="123">
        <f t="shared" si="1"/>
        <v>0</v>
      </c>
      <c r="AD19" s="123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154"/>
      <c r="G20" s="154"/>
      <c r="H20" s="291"/>
      <c r="I20" s="292"/>
      <c r="J20" s="102"/>
      <c r="K20" s="102"/>
      <c r="L20" s="102"/>
      <c r="M20" s="102"/>
      <c r="N20" s="156"/>
      <c r="O20" s="156"/>
      <c r="P20" s="156"/>
      <c r="Q20" s="156"/>
      <c r="R20" s="102"/>
      <c r="S20" s="102"/>
      <c r="T20" s="297"/>
      <c r="U20" s="298"/>
      <c r="V20" s="141"/>
      <c r="W20" s="141"/>
      <c r="X20" s="104"/>
      <c r="Y20" s="104"/>
      <c r="Z20" s="299"/>
      <c r="AA20" s="300"/>
      <c r="AB20" s="126">
        <f t="shared" si="0"/>
        <v>0</v>
      </c>
      <c r="AC20" s="123">
        <f t="shared" si="1"/>
        <v>0</v>
      </c>
      <c r="AD20" s="123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66" t="s">
        <v>1</v>
      </c>
      <c r="D21" s="101"/>
      <c r="E21" s="101"/>
      <c r="F21" s="154"/>
      <c r="G21" s="154"/>
      <c r="H21" s="291"/>
      <c r="I21" s="292"/>
      <c r="J21" s="102"/>
      <c r="K21" s="102"/>
      <c r="L21" s="102"/>
      <c r="M21" s="102"/>
      <c r="N21" s="156"/>
      <c r="O21" s="156"/>
      <c r="P21" s="156"/>
      <c r="Q21" s="156"/>
      <c r="R21" s="102"/>
      <c r="S21" s="102"/>
      <c r="T21" s="297"/>
      <c r="U21" s="298"/>
      <c r="V21" s="141"/>
      <c r="W21" s="141"/>
      <c r="X21" s="104"/>
      <c r="Y21" s="104"/>
      <c r="Z21" s="299"/>
      <c r="AA21" s="300"/>
      <c r="AB21" s="126">
        <f t="shared" si="0"/>
        <v>0</v>
      </c>
      <c r="AC21" s="123">
        <f t="shared" si="1"/>
        <v>0</v>
      </c>
      <c r="AD21" s="123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154"/>
      <c r="G22" s="154"/>
      <c r="H22" s="291"/>
      <c r="I22" s="292"/>
      <c r="J22" s="102"/>
      <c r="K22" s="102"/>
      <c r="L22" s="102"/>
      <c r="M22" s="102"/>
      <c r="N22" s="156"/>
      <c r="O22" s="156"/>
      <c r="P22" s="156"/>
      <c r="Q22" s="156"/>
      <c r="R22" s="102"/>
      <c r="S22" s="102"/>
      <c r="T22" s="297"/>
      <c r="U22" s="298"/>
      <c r="V22" s="141"/>
      <c r="W22" s="141"/>
      <c r="X22" s="104"/>
      <c r="Y22" s="104"/>
      <c r="Z22" s="299"/>
      <c r="AA22" s="300"/>
      <c r="AB22" s="126">
        <f t="shared" si="0"/>
        <v>0</v>
      </c>
      <c r="AC22" s="123">
        <f t="shared" si="1"/>
        <v>0</v>
      </c>
      <c r="AD22" s="123">
        <f t="shared" si="2"/>
        <v>0</v>
      </c>
    </row>
    <row r="23" spans="1:30" ht="15" hidden="1" customHeight="1" x14ac:dyDescent="0.3">
      <c r="A23" s="64">
        <v>12</v>
      </c>
      <c r="B23" s="68" t="s">
        <v>266</v>
      </c>
      <c r="C23" s="69" t="s">
        <v>1</v>
      </c>
      <c r="D23" s="101"/>
      <c r="E23" s="101"/>
      <c r="F23" s="154"/>
      <c r="G23" s="154"/>
      <c r="H23" s="291"/>
      <c r="I23" s="292"/>
      <c r="J23" s="102"/>
      <c r="K23" s="102"/>
      <c r="L23" s="102"/>
      <c r="M23" s="102"/>
      <c r="N23" s="156"/>
      <c r="O23" s="156"/>
      <c r="P23" s="156"/>
      <c r="Q23" s="156"/>
      <c r="R23" s="102"/>
      <c r="S23" s="102"/>
      <c r="T23" s="297"/>
      <c r="U23" s="298"/>
      <c r="V23" s="141"/>
      <c r="W23" s="141"/>
      <c r="X23" s="104"/>
      <c r="Y23" s="104"/>
      <c r="Z23" s="299"/>
      <c r="AA23" s="300"/>
      <c r="AB23" s="126">
        <f t="shared" si="0"/>
        <v>0</v>
      </c>
      <c r="AC23" s="123">
        <f t="shared" si="1"/>
        <v>0</v>
      </c>
      <c r="AD23" s="123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154"/>
      <c r="G24" s="154"/>
      <c r="H24" s="291"/>
      <c r="I24" s="292"/>
      <c r="J24" s="102"/>
      <c r="K24" s="102"/>
      <c r="L24" s="102"/>
      <c r="M24" s="102"/>
      <c r="N24" s="156"/>
      <c r="O24" s="156"/>
      <c r="P24" s="156"/>
      <c r="Q24" s="156"/>
      <c r="R24" s="102"/>
      <c r="S24" s="102"/>
      <c r="T24" s="297"/>
      <c r="U24" s="298"/>
      <c r="V24" s="141"/>
      <c r="W24" s="141"/>
      <c r="X24" s="104"/>
      <c r="Y24" s="104"/>
      <c r="Z24" s="299"/>
      <c r="AA24" s="300"/>
      <c r="AB24" s="126">
        <f t="shared" si="0"/>
        <v>0</v>
      </c>
      <c r="AC24" s="123">
        <f t="shared" si="1"/>
        <v>0</v>
      </c>
      <c r="AD24" s="123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154"/>
      <c r="G25" s="154"/>
      <c r="H25" s="291"/>
      <c r="I25" s="292"/>
      <c r="J25" s="102"/>
      <c r="K25" s="102"/>
      <c r="L25" s="102"/>
      <c r="M25" s="102"/>
      <c r="N25" s="156"/>
      <c r="O25" s="156"/>
      <c r="P25" s="156"/>
      <c r="Q25" s="156"/>
      <c r="R25" s="102"/>
      <c r="S25" s="102"/>
      <c r="T25" s="297"/>
      <c r="U25" s="298"/>
      <c r="V25" s="141"/>
      <c r="W25" s="141"/>
      <c r="X25" s="104"/>
      <c r="Y25" s="104"/>
      <c r="Z25" s="299"/>
      <c r="AA25" s="300"/>
      <c r="AB25" s="126">
        <f t="shared" si="0"/>
        <v>0</v>
      </c>
      <c r="AC25" s="123">
        <f t="shared" si="1"/>
        <v>0</v>
      </c>
      <c r="AD25" s="123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154"/>
      <c r="G26" s="154"/>
      <c r="H26" s="291"/>
      <c r="I26" s="292"/>
      <c r="J26" s="102"/>
      <c r="K26" s="102"/>
      <c r="L26" s="102"/>
      <c r="M26" s="102"/>
      <c r="N26" s="156"/>
      <c r="O26" s="156"/>
      <c r="P26" s="156"/>
      <c r="Q26" s="156"/>
      <c r="R26" s="102"/>
      <c r="S26" s="102"/>
      <c r="T26" s="297"/>
      <c r="U26" s="298"/>
      <c r="V26" s="141"/>
      <c r="W26" s="141"/>
      <c r="X26" s="104"/>
      <c r="Y26" s="104"/>
      <c r="Z26" s="299"/>
      <c r="AA26" s="300"/>
      <c r="AB26" s="126">
        <f t="shared" si="0"/>
        <v>0</v>
      </c>
      <c r="AC26" s="123">
        <f t="shared" si="1"/>
        <v>0</v>
      </c>
      <c r="AD26" s="123">
        <f t="shared" si="2"/>
        <v>0</v>
      </c>
    </row>
    <row r="27" spans="1:30" x14ac:dyDescent="0.3">
      <c r="A27" s="64">
        <v>15</v>
      </c>
      <c r="B27" s="68" t="s">
        <v>7</v>
      </c>
      <c r="C27" s="69" t="s">
        <v>1</v>
      </c>
      <c r="D27" s="110">
        <v>2.8000000000000001E-2</v>
      </c>
      <c r="E27" s="110">
        <v>2.8000000000000001E-2</v>
      </c>
      <c r="F27" s="154"/>
      <c r="G27" s="154"/>
      <c r="H27" s="291"/>
      <c r="I27" s="292"/>
      <c r="J27" s="102"/>
      <c r="K27" s="102"/>
      <c r="L27" s="102"/>
      <c r="M27" s="102"/>
      <c r="N27" s="156"/>
      <c r="O27" s="156"/>
      <c r="P27" s="156"/>
      <c r="Q27" s="156"/>
      <c r="R27" s="102"/>
      <c r="S27" s="102"/>
      <c r="T27" s="297"/>
      <c r="U27" s="298"/>
      <c r="V27" s="141"/>
      <c r="W27" s="141"/>
      <c r="X27" s="104"/>
      <c r="Y27" s="104"/>
      <c r="Z27" s="299"/>
      <c r="AA27" s="300"/>
      <c r="AB27" s="126">
        <f t="shared" si="0"/>
        <v>0</v>
      </c>
      <c r="AC27" s="123">
        <f t="shared" si="1"/>
        <v>0</v>
      </c>
      <c r="AD27" s="123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154"/>
      <c r="G28" s="154"/>
      <c r="H28" s="291"/>
      <c r="I28" s="292"/>
      <c r="J28" s="102"/>
      <c r="K28" s="102"/>
      <c r="L28" s="102"/>
      <c r="M28" s="102"/>
      <c r="N28" s="156"/>
      <c r="O28" s="156"/>
      <c r="P28" s="156"/>
      <c r="Q28" s="156"/>
      <c r="R28" s="102"/>
      <c r="S28" s="102"/>
      <c r="T28" s="297"/>
      <c r="U28" s="298"/>
      <c r="V28" s="141"/>
      <c r="W28" s="141"/>
      <c r="X28" s="104"/>
      <c r="Y28" s="104"/>
      <c r="Z28" s="299"/>
      <c r="AA28" s="300"/>
      <c r="AB28" s="126">
        <f t="shared" si="0"/>
        <v>0</v>
      </c>
      <c r="AC28" s="123">
        <f t="shared" si="1"/>
        <v>0</v>
      </c>
      <c r="AD28" s="123">
        <f t="shared" si="2"/>
        <v>0</v>
      </c>
    </row>
    <row r="29" spans="1:30" x14ac:dyDescent="0.3">
      <c r="A29" s="64">
        <v>17</v>
      </c>
      <c r="B29" s="68" t="s">
        <v>10</v>
      </c>
      <c r="C29" s="69" t="s">
        <v>1</v>
      </c>
      <c r="D29" s="101"/>
      <c r="E29" s="101"/>
      <c r="F29" s="154"/>
      <c r="G29" s="154"/>
      <c r="H29" s="291"/>
      <c r="I29" s="292"/>
      <c r="J29" s="102"/>
      <c r="K29" s="102"/>
      <c r="L29" s="102"/>
      <c r="M29" s="102"/>
      <c r="N29" s="156"/>
      <c r="O29" s="156"/>
      <c r="P29" s="156"/>
      <c r="Q29" s="156"/>
      <c r="R29" s="111">
        <v>6.93E-2</v>
      </c>
      <c r="S29" s="111">
        <v>8.5199999999999998E-2</v>
      </c>
      <c r="T29" s="297"/>
      <c r="U29" s="298"/>
      <c r="V29" s="141"/>
      <c r="W29" s="141"/>
      <c r="X29" s="104"/>
      <c r="Y29" s="104"/>
      <c r="Z29" s="299"/>
      <c r="AA29" s="300"/>
      <c r="AB29" s="126">
        <f t="shared" si="0"/>
        <v>0</v>
      </c>
      <c r="AC29" s="123">
        <f t="shared" si="1"/>
        <v>0</v>
      </c>
      <c r="AD29" s="123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154"/>
      <c r="G30" s="154"/>
      <c r="H30" s="291"/>
      <c r="I30" s="292"/>
      <c r="J30" s="102"/>
      <c r="K30" s="102"/>
      <c r="L30" s="102"/>
      <c r="M30" s="102"/>
      <c r="N30" s="156"/>
      <c r="O30" s="156"/>
      <c r="P30" s="156"/>
      <c r="Q30" s="156"/>
      <c r="R30" s="102"/>
      <c r="S30" s="102"/>
      <c r="T30" s="297"/>
      <c r="U30" s="298"/>
      <c r="V30" s="141"/>
      <c r="W30" s="141"/>
      <c r="X30" s="104"/>
      <c r="Y30" s="104"/>
      <c r="Z30" s="299"/>
      <c r="AA30" s="300"/>
      <c r="AB30" s="126">
        <f t="shared" si="0"/>
        <v>0</v>
      </c>
      <c r="AC30" s="123">
        <f t="shared" si="1"/>
        <v>0</v>
      </c>
      <c r="AD30" s="123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154"/>
      <c r="G31" s="154"/>
      <c r="H31" s="291"/>
      <c r="I31" s="292"/>
      <c r="J31" s="102"/>
      <c r="K31" s="102"/>
      <c r="L31" s="102"/>
      <c r="M31" s="102"/>
      <c r="N31" s="156"/>
      <c r="O31" s="156"/>
      <c r="P31" s="156"/>
      <c r="Q31" s="156"/>
      <c r="R31" s="102"/>
      <c r="S31" s="102"/>
      <c r="T31" s="297"/>
      <c r="U31" s="298"/>
      <c r="V31" s="141"/>
      <c r="W31" s="141"/>
      <c r="X31" s="104"/>
      <c r="Y31" s="104"/>
      <c r="Z31" s="299"/>
      <c r="AA31" s="300"/>
      <c r="AB31" s="126">
        <f t="shared" si="0"/>
        <v>0</v>
      </c>
      <c r="AC31" s="123">
        <f t="shared" si="1"/>
        <v>0</v>
      </c>
      <c r="AD31" s="123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154"/>
      <c r="G32" s="154"/>
      <c r="H32" s="291"/>
      <c r="I32" s="292"/>
      <c r="J32" s="102"/>
      <c r="K32" s="102"/>
      <c r="L32" s="102"/>
      <c r="M32" s="102"/>
      <c r="N32" s="156"/>
      <c r="O32" s="156"/>
      <c r="P32" s="156"/>
      <c r="Q32" s="156"/>
      <c r="R32" s="102"/>
      <c r="S32" s="102"/>
      <c r="T32" s="297"/>
      <c r="U32" s="298"/>
      <c r="V32" s="141"/>
      <c r="W32" s="141"/>
      <c r="X32" s="104"/>
      <c r="Y32" s="104"/>
      <c r="Z32" s="299"/>
      <c r="AA32" s="300"/>
      <c r="AB32" s="126">
        <f t="shared" si="0"/>
        <v>0</v>
      </c>
      <c r="AC32" s="123">
        <f t="shared" si="1"/>
        <v>0</v>
      </c>
      <c r="AD32" s="123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154"/>
      <c r="G33" s="154"/>
      <c r="H33" s="291"/>
      <c r="I33" s="292"/>
      <c r="J33" s="102"/>
      <c r="K33" s="102"/>
      <c r="L33" s="102"/>
      <c r="M33" s="102"/>
      <c r="N33" s="156"/>
      <c r="O33" s="156"/>
      <c r="P33" s="156"/>
      <c r="Q33" s="156"/>
      <c r="R33" s="102"/>
      <c r="S33" s="102"/>
      <c r="T33" s="297"/>
      <c r="U33" s="298"/>
      <c r="V33" s="141"/>
      <c r="W33" s="141"/>
      <c r="X33" s="104"/>
      <c r="Y33" s="104"/>
      <c r="Z33" s="299"/>
      <c r="AA33" s="300"/>
      <c r="AB33" s="126">
        <f t="shared" si="0"/>
        <v>0</v>
      </c>
      <c r="AC33" s="123">
        <f t="shared" si="1"/>
        <v>0</v>
      </c>
      <c r="AD33" s="123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154"/>
      <c r="G34" s="154"/>
      <c r="H34" s="291"/>
      <c r="I34" s="292"/>
      <c r="J34" s="102"/>
      <c r="K34" s="102"/>
      <c r="L34" s="102"/>
      <c r="M34" s="102"/>
      <c r="N34" s="156"/>
      <c r="O34" s="156"/>
      <c r="P34" s="156"/>
      <c r="Q34" s="156"/>
      <c r="R34" s="102"/>
      <c r="S34" s="102"/>
      <c r="T34" s="297"/>
      <c r="U34" s="298"/>
      <c r="V34" s="141"/>
      <c r="W34" s="141"/>
      <c r="X34" s="104"/>
      <c r="Y34" s="104"/>
      <c r="Z34" s="299"/>
      <c r="AA34" s="300"/>
      <c r="AB34" s="126">
        <f t="shared" si="0"/>
        <v>0</v>
      </c>
      <c r="AC34" s="123">
        <f t="shared" si="1"/>
        <v>0</v>
      </c>
      <c r="AD34" s="123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154"/>
      <c r="G35" s="154"/>
      <c r="H35" s="291"/>
      <c r="I35" s="292"/>
      <c r="J35" s="102"/>
      <c r="K35" s="102"/>
      <c r="L35" s="102"/>
      <c r="M35" s="102"/>
      <c r="N35" s="156"/>
      <c r="O35" s="156"/>
      <c r="P35" s="156"/>
      <c r="Q35" s="156"/>
      <c r="R35" s="102"/>
      <c r="S35" s="102"/>
      <c r="T35" s="297"/>
      <c r="U35" s="298"/>
      <c r="V35" s="141"/>
      <c r="W35" s="141"/>
      <c r="X35" s="104"/>
      <c r="Y35" s="104"/>
      <c r="Z35" s="299"/>
      <c r="AA35" s="300"/>
      <c r="AB35" s="126">
        <f t="shared" si="0"/>
        <v>0</v>
      </c>
      <c r="AC35" s="123">
        <f t="shared" si="1"/>
        <v>0</v>
      </c>
      <c r="AD35" s="123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154"/>
      <c r="G36" s="154"/>
      <c r="H36" s="291"/>
      <c r="I36" s="292"/>
      <c r="J36" s="102"/>
      <c r="K36" s="102"/>
      <c r="L36" s="102"/>
      <c r="M36" s="102"/>
      <c r="N36" s="156"/>
      <c r="O36" s="156"/>
      <c r="P36" s="156"/>
      <c r="Q36" s="156"/>
      <c r="R36" s="102"/>
      <c r="S36" s="102"/>
      <c r="T36" s="297"/>
      <c r="U36" s="298"/>
      <c r="V36" s="141"/>
      <c r="W36" s="141"/>
      <c r="X36" s="104"/>
      <c r="Y36" s="104"/>
      <c r="Z36" s="299"/>
      <c r="AA36" s="300"/>
      <c r="AB36" s="126">
        <f t="shared" si="0"/>
        <v>0</v>
      </c>
      <c r="AC36" s="123">
        <f t="shared" si="1"/>
        <v>0</v>
      </c>
      <c r="AD36" s="123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154"/>
      <c r="G37" s="154"/>
      <c r="H37" s="291"/>
      <c r="I37" s="292"/>
      <c r="J37" s="102"/>
      <c r="K37" s="102"/>
      <c r="L37" s="102"/>
      <c r="M37" s="102"/>
      <c r="N37" s="156"/>
      <c r="O37" s="156"/>
      <c r="P37" s="156"/>
      <c r="Q37" s="156"/>
      <c r="R37" s="102"/>
      <c r="S37" s="102"/>
      <c r="T37" s="297"/>
      <c r="U37" s="298"/>
      <c r="V37" s="141"/>
      <c r="W37" s="141"/>
      <c r="X37" s="104"/>
      <c r="Y37" s="104"/>
      <c r="Z37" s="299"/>
      <c r="AA37" s="300"/>
      <c r="AB37" s="126">
        <f t="shared" si="0"/>
        <v>0</v>
      </c>
      <c r="AC37" s="123">
        <f t="shared" si="1"/>
        <v>0</v>
      </c>
      <c r="AD37" s="123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01"/>
      <c r="E38" s="101"/>
      <c r="F38" s="155">
        <v>6.8000000000000005E-2</v>
      </c>
      <c r="G38" s="155">
        <v>6.8000000000000005E-2</v>
      </c>
      <c r="H38" s="291"/>
      <c r="I38" s="292"/>
      <c r="J38" s="102"/>
      <c r="K38" s="102"/>
      <c r="L38" s="102"/>
      <c r="M38" s="102"/>
      <c r="N38" s="113">
        <v>1.7999999999999999E-2</v>
      </c>
      <c r="O38" s="113">
        <v>0.02</v>
      </c>
      <c r="P38" s="113">
        <v>6.2500000000000003E-3</v>
      </c>
      <c r="Q38" s="113">
        <v>6.3E-3</v>
      </c>
      <c r="R38" s="102"/>
      <c r="S38" s="102"/>
      <c r="T38" s="297"/>
      <c r="U38" s="298"/>
      <c r="V38" s="141"/>
      <c r="W38" s="141"/>
      <c r="X38" s="104"/>
      <c r="Y38" s="104"/>
      <c r="Z38" s="301">
        <v>3.8699999999999998E-2</v>
      </c>
      <c r="AA38" s="302"/>
      <c r="AB38" s="126">
        <f t="shared" si="0"/>
        <v>0</v>
      </c>
      <c r="AC38" s="123">
        <f t="shared" si="1"/>
        <v>0</v>
      </c>
      <c r="AD38" s="123">
        <f t="shared" si="2"/>
        <v>0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110">
        <v>4.0000000000000001E-3</v>
      </c>
      <c r="E39" s="110">
        <v>4.0000000000000001E-3</v>
      </c>
      <c r="F39" s="155">
        <v>2.3999999999999998E-3</v>
      </c>
      <c r="G39" s="155">
        <v>2.3999999999999998E-3</v>
      </c>
      <c r="H39" s="352">
        <v>0.02</v>
      </c>
      <c r="I39" s="353"/>
      <c r="J39" s="102"/>
      <c r="K39" s="102"/>
      <c r="L39" s="102"/>
      <c r="M39" s="102"/>
      <c r="N39" s="156"/>
      <c r="O39" s="156"/>
      <c r="P39" s="113">
        <v>5.0000000000000001E-4</v>
      </c>
      <c r="Q39" s="113">
        <v>5.0000000000000001E-4</v>
      </c>
      <c r="R39" s="102"/>
      <c r="S39" s="102"/>
      <c r="T39" s="301">
        <v>0.02</v>
      </c>
      <c r="U39" s="302"/>
      <c r="V39" s="141"/>
      <c r="W39" s="141"/>
      <c r="X39" s="104"/>
      <c r="Y39" s="104"/>
      <c r="Z39" s="301">
        <v>2.5999999999999999E-3</v>
      </c>
      <c r="AA39" s="302"/>
      <c r="AB39" s="126">
        <f t="shared" si="0"/>
        <v>0</v>
      </c>
      <c r="AC39" s="123">
        <f t="shared" si="1"/>
        <v>0</v>
      </c>
      <c r="AD39" s="123">
        <f t="shared" si="2"/>
        <v>0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110">
        <v>7.5000000000000002E-4</v>
      </c>
      <c r="E40" s="110">
        <v>7.5000000000000002E-4</v>
      </c>
      <c r="F40" s="155">
        <v>1.2999999999999999E-3</v>
      </c>
      <c r="G40" s="155">
        <v>1.2999999999999999E-3</v>
      </c>
      <c r="H40" s="291"/>
      <c r="I40" s="292"/>
      <c r="J40" s="102"/>
      <c r="K40" s="102"/>
      <c r="L40" s="102"/>
      <c r="M40" s="102"/>
      <c r="N40" s="113">
        <v>8.9999999999999998E-4</v>
      </c>
      <c r="O40" s="113">
        <v>1E-3</v>
      </c>
      <c r="P40" s="113">
        <v>5.0000000000000001E-4</v>
      </c>
      <c r="Q40" s="113">
        <v>5.0000000000000001E-4</v>
      </c>
      <c r="R40" s="111">
        <v>1.5E-3</v>
      </c>
      <c r="S40" s="111">
        <v>1.8E-3</v>
      </c>
      <c r="T40" s="297"/>
      <c r="U40" s="298"/>
      <c r="V40" s="141"/>
      <c r="W40" s="141"/>
      <c r="X40" s="104"/>
      <c r="Y40" s="104"/>
      <c r="Z40" s="301">
        <v>5.9999999999999995E-4</v>
      </c>
      <c r="AA40" s="302"/>
      <c r="AB40" s="126">
        <f t="shared" si="0"/>
        <v>0</v>
      </c>
      <c r="AC40" s="123">
        <f t="shared" si="1"/>
        <v>0</v>
      </c>
      <c r="AD40" s="123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66" t="s">
        <v>1</v>
      </c>
      <c r="D41" s="101"/>
      <c r="E41" s="101"/>
      <c r="F41" s="155"/>
      <c r="G41" s="155"/>
      <c r="H41" s="291"/>
      <c r="I41" s="292"/>
      <c r="J41" s="102"/>
      <c r="K41" s="102"/>
      <c r="L41" s="102"/>
      <c r="M41" s="102"/>
      <c r="N41" s="156"/>
      <c r="O41" s="156"/>
      <c r="P41" s="156"/>
      <c r="Q41" s="156"/>
      <c r="R41" s="102"/>
      <c r="S41" s="102"/>
      <c r="T41" s="297"/>
      <c r="U41" s="298"/>
      <c r="V41" s="141"/>
      <c r="W41" s="141"/>
      <c r="X41" s="104"/>
      <c r="Y41" s="104"/>
      <c r="Z41" s="299"/>
      <c r="AA41" s="300"/>
      <c r="AB41" s="126">
        <f t="shared" si="0"/>
        <v>0</v>
      </c>
      <c r="AC41" s="123">
        <f t="shared" si="1"/>
        <v>0</v>
      </c>
      <c r="AD41" s="123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155"/>
      <c r="G42" s="155"/>
      <c r="H42" s="291"/>
      <c r="I42" s="292"/>
      <c r="J42" s="102"/>
      <c r="K42" s="102"/>
      <c r="L42" s="102"/>
      <c r="M42" s="102"/>
      <c r="N42" s="156"/>
      <c r="O42" s="156"/>
      <c r="P42" s="156"/>
      <c r="Q42" s="156"/>
      <c r="R42" s="102"/>
      <c r="S42" s="102"/>
      <c r="T42" s="297"/>
      <c r="U42" s="298"/>
      <c r="V42" s="141"/>
      <c r="W42" s="141"/>
      <c r="X42" s="104"/>
      <c r="Y42" s="104"/>
      <c r="Z42" s="299"/>
      <c r="AA42" s="300"/>
      <c r="AB42" s="126">
        <f t="shared" si="0"/>
        <v>0</v>
      </c>
      <c r="AC42" s="123">
        <f t="shared" si="1"/>
        <v>0</v>
      </c>
      <c r="AD42" s="123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155">
        <v>7.0000000000000001E-3</v>
      </c>
      <c r="G43" s="155">
        <v>7.0000000000000001E-3</v>
      </c>
      <c r="H43" s="291"/>
      <c r="I43" s="292"/>
      <c r="J43" s="102"/>
      <c r="K43" s="102"/>
      <c r="L43" s="112"/>
      <c r="M43" s="112"/>
      <c r="N43" s="113">
        <v>2E-3</v>
      </c>
      <c r="O43" s="113">
        <v>2.5000000000000001E-3</v>
      </c>
      <c r="P43" s="113">
        <v>7.7499999999999999E-3</v>
      </c>
      <c r="Q43" s="113">
        <v>7.7999999999999996E-3</v>
      </c>
      <c r="R43" s="102"/>
      <c r="S43" s="102"/>
      <c r="T43" s="297"/>
      <c r="U43" s="298"/>
      <c r="V43" s="141"/>
      <c r="W43" s="141"/>
      <c r="X43" s="104"/>
      <c r="Y43" s="104"/>
      <c r="Z43" s="301">
        <v>5.0000000000000001E-4</v>
      </c>
      <c r="AA43" s="302"/>
      <c r="AB43" s="126">
        <f t="shared" si="0"/>
        <v>0</v>
      </c>
      <c r="AC43" s="123">
        <f t="shared" si="1"/>
        <v>0</v>
      </c>
      <c r="AD43" s="123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10">
        <v>4.0000000000000001E-3</v>
      </c>
      <c r="E44" s="110">
        <v>4.0000000000000001E-3</v>
      </c>
      <c r="F44" s="154"/>
      <c r="G44" s="154"/>
      <c r="H44" s="291"/>
      <c r="I44" s="292"/>
      <c r="J44" s="102"/>
      <c r="K44" s="102"/>
      <c r="L44" s="102"/>
      <c r="M44" s="102"/>
      <c r="N44" s="113">
        <v>2E-3</v>
      </c>
      <c r="O44" s="113">
        <v>2.3E-3</v>
      </c>
      <c r="P44" s="156"/>
      <c r="Q44" s="156"/>
      <c r="R44" s="102"/>
      <c r="S44" s="102"/>
      <c r="T44" s="297"/>
      <c r="U44" s="298"/>
      <c r="V44" s="141"/>
      <c r="W44" s="141"/>
      <c r="X44" s="104"/>
      <c r="Y44" s="104"/>
      <c r="Z44" s="301">
        <v>1.1000000000000001E-3</v>
      </c>
      <c r="AA44" s="302"/>
      <c r="AB44" s="126">
        <f t="shared" si="0"/>
        <v>0</v>
      </c>
      <c r="AC44" s="123">
        <f t="shared" si="1"/>
        <v>0</v>
      </c>
      <c r="AD44" s="123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154"/>
      <c r="G45" s="154"/>
      <c r="H45" s="291"/>
      <c r="I45" s="292"/>
      <c r="J45" s="111">
        <v>1.4999999999999999E-2</v>
      </c>
      <c r="K45" s="111">
        <v>1.4999999999999999E-2</v>
      </c>
      <c r="L45" s="102"/>
      <c r="M45" s="102"/>
      <c r="N45" s="156"/>
      <c r="O45" s="156"/>
      <c r="P45" s="156"/>
      <c r="Q45" s="156"/>
      <c r="R45" s="102"/>
      <c r="S45" s="102"/>
      <c r="T45" s="297"/>
      <c r="U45" s="298"/>
      <c r="V45" s="141"/>
      <c r="W45" s="141"/>
      <c r="X45" s="104"/>
      <c r="Y45" s="104"/>
      <c r="Z45" s="299"/>
      <c r="AA45" s="300"/>
      <c r="AB45" s="126">
        <f t="shared" si="0"/>
        <v>0</v>
      </c>
      <c r="AC45" s="123">
        <f t="shared" si="1"/>
        <v>0</v>
      </c>
      <c r="AD45" s="123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154"/>
      <c r="G46" s="154"/>
      <c r="H46" s="291"/>
      <c r="I46" s="292"/>
      <c r="J46" s="102"/>
      <c r="K46" s="102"/>
      <c r="L46" s="102"/>
      <c r="M46" s="102"/>
      <c r="N46" s="156"/>
      <c r="O46" s="156"/>
      <c r="P46" s="156"/>
      <c r="Q46" s="156"/>
      <c r="R46" s="102"/>
      <c r="S46" s="102"/>
      <c r="T46" s="297"/>
      <c r="U46" s="298"/>
      <c r="V46" s="141"/>
      <c r="W46" s="141"/>
      <c r="X46" s="104"/>
      <c r="Y46" s="104"/>
      <c r="Z46" s="299"/>
      <c r="AA46" s="300"/>
      <c r="AB46" s="126">
        <f t="shared" si="0"/>
        <v>0</v>
      </c>
      <c r="AC46" s="123">
        <f t="shared" si="1"/>
        <v>0</v>
      </c>
      <c r="AD46" s="123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10">
        <v>7.4999999999999997E-2</v>
      </c>
      <c r="E47" s="110">
        <v>7.4999999999999997E-2</v>
      </c>
      <c r="F47" s="155">
        <v>6.8000000000000005E-2</v>
      </c>
      <c r="G47" s="155">
        <v>6.8000000000000005E-2</v>
      </c>
      <c r="H47" s="352">
        <v>0.05</v>
      </c>
      <c r="I47" s="353"/>
      <c r="J47" s="102"/>
      <c r="K47" s="102"/>
      <c r="L47" s="102"/>
      <c r="M47" s="102"/>
      <c r="N47" s="156"/>
      <c r="O47" s="156"/>
      <c r="P47" s="156"/>
      <c r="Q47" s="156"/>
      <c r="R47" s="102"/>
      <c r="S47" s="102"/>
      <c r="T47" s="297"/>
      <c r="U47" s="298"/>
      <c r="V47" s="141"/>
      <c r="W47" s="141"/>
      <c r="X47" s="104"/>
      <c r="Y47" s="104"/>
      <c r="Z47" s="299"/>
      <c r="AA47" s="300"/>
      <c r="AB47" s="126">
        <f t="shared" si="0"/>
        <v>0</v>
      </c>
      <c r="AC47" s="123">
        <f t="shared" si="1"/>
        <v>0</v>
      </c>
      <c r="AD47" s="123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154"/>
      <c r="G48" s="154"/>
      <c r="H48" s="291"/>
      <c r="I48" s="292"/>
      <c r="J48" s="102"/>
      <c r="K48" s="102"/>
      <c r="L48" s="102"/>
      <c r="M48" s="102"/>
      <c r="N48" s="156"/>
      <c r="O48" s="156"/>
      <c r="P48" s="156"/>
      <c r="Q48" s="156"/>
      <c r="R48" s="102"/>
      <c r="S48" s="102"/>
      <c r="T48" s="297"/>
      <c r="U48" s="298"/>
      <c r="V48" s="141"/>
      <c r="W48" s="141"/>
      <c r="X48" s="104"/>
      <c r="Y48" s="104"/>
      <c r="Z48" s="299"/>
      <c r="AA48" s="300"/>
      <c r="AB48" s="126">
        <f t="shared" si="0"/>
        <v>0</v>
      </c>
      <c r="AC48" s="123">
        <f t="shared" si="1"/>
        <v>0</v>
      </c>
      <c r="AD48" s="123">
        <f t="shared" si="2"/>
        <v>0</v>
      </c>
    </row>
    <row r="49" spans="1:30" x14ac:dyDescent="0.3">
      <c r="A49" s="64">
        <v>35</v>
      </c>
      <c r="B49" s="65" t="s">
        <v>18</v>
      </c>
      <c r="C49" s="66" t="s">
        <v>1</v>
      </c>
      <c r="D49" s="101"/>
      <c r="E49" s="101"/>
      <c r="F49" s="154"/>
      <c r="G49" s="154"/>
      <c r="H49" s="291"/>
      <c r="I49" s="292"/>
      <c r="J49" s="102"/>
      <c r="K49" s="102"/>
      <c r="L49" s="102"/>
      <c r="M49" s="102"/>
      <c r="N49" s="156"/>
      <c r="O49" s="156"/>
      <c r="P49" s="156"/>
      <c r="Q49" s="156"/>
      <c r="R49" s="102"/>
      <c r="S49" s="102"/>
      <c r="T49" s="297"/>
      <c r="U49" s="298"/>
      <c r="V49" s="141"/>
      <c r="W49" s="141"/>
      <c r="X49" s="113">
        <v>0.185</v>
      </c>
      <c r="Y49" s="113">
        <v>0.20699999999999999</v>
      </c>
      <c r="Z49" s="299"/>
      <c r="AA49" s="300"/>
      <c r="AB49" s="126">
        <f t="shared" si="0"/>
        <v>0</v>
      </c>
      <c r="AC49" s="123">
        <f t="shared" si="1"/>
        <v>0</v>
      </c>
      <c r="AD49" s="123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154"/>
      <c r="G50" s="154"/>
      <c r="H50" s="291"/>
      <c r="I50" s="292"/>
      <c r="J50" s="102"/>
      <c r="K50" s="102"/>
      <c r="L50" s="102"/>
      <c r="M50" s="102"/>
      <c r="N50" s="156"/>
      <c r="O50" s="156"/>
      <c r="P50" s="156"/>
      <c r="Q50" s="156"/>
      <c r="R50" s="102"/>
      <c r="S50" s="102"/>
      <c r="T50" s="297"/>
      <c r="U50" s="298"/>
      <c r="V50" s="141"/>
      <c r="W50" s="141"/>
      <c r="X50" s="104"/>
      <c r="Y50" s="104"/>
      <c r="Z50" s="299"/>
      <c r="AA50" s="300"/>
      <c r="AB50" s="126">
        <f t="shared" si="0"/>
        <v>0</v>
      </c>
      <c r="AC50" s="123">
        <f t="shared" si="1"/>
        <v>0</v>
      </c>
      <c r="AD50" s="123">
        <f t="shared" si="2"/>
        <v>0</v>
      </c>
    </row>
    <row r="51" spans="1:30" ht="15" hidden="1" customHeight="1" x14ac:dyDescent="0.3">
      <c r="A51" s="64">
        <v>37</v>
      </c>
      <c r="B51" s="65" t="s">
        <v>254</v>
      </c>
      <c r="C51" s="66" t="s">
        <v>1</v>
      </c>
      <c r="D51" s="101"/>
      <c r="E51" s="101"/>
      <c r="F51" s="154"/>
      <c r="G51" s="154"/>
      <c r="H51" s="291"/>
      <c r="I51" s="292"/>
      <c r="J51" s="102"/>
      <c r="K51" s="102"/>
      <c r="L51" s="102"/>
      <c r="M51" s="102"/>
      <c r="N51" s="156"/>
      <c r="O51" s="156"/>
      <c r="P51" s="156"/>
      <c r="Q51" s="156"/>
      <c r="R51" s="102"/>
      <c r="S51" s="102"/>
      <c r="T51" s="297"/>
      <c r="U51" s="298"/>
      <c r="V51" s="141"/>
      <c r="W51" s="141"/>
      <c r="X51" s="109"/>
      <c r="Y51" s="109"/>
      <c r="Z51" s="299"/>
      <c r="AA51" s="300"/>
      <c r="AB51" s="126">
        <f t="shared" si="0"/>
        <v>0</v>
      </c>
      <c r="AC51" s="123">
        <f t="shared" si="1"/>
        <v>0</v>
      </c>
      <c r="AD51" s="123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154"/>
      <c r="G52" s="154"/>
      <c r="H52" s="291"/>
      <c r="I52" s="292"/>
      <c r="J52" s="102"/>
      <c r="K52" s="102"/>
      <c r="L52" s="102"/>
      <c r="M52" s="102"/>
      <c r="N52" s="156"/>
      <c r="O52" s="156"/>
      <c r="P52" s="156"/>
      <c r="Q52" s="156"/>
      <c r="R52" s="102"/>
      <c r="S52" s="102"/>
      <c r="T52" s="297"/>
      <c r="U52" s="298"/>
      <c r="V52" s="141"/>
      <c r="W52" s="141"/>
      <c r="X52" s="104"/>
      <c r="Y52" s="104"/>
      <c r="Z52" s="299"/>
      <c r="AA52" s="300"/>
      <c r="AB52" s="126">
        <f t="shared" si="0"/>
        <v>0</v>
      </c>
      <c r="AC52" s="123">
        <f t="shared" si="1"/>
        <v>0</v>
      </c>
      <c r="AD52" s="123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154"/>
      <c r="G53" s="154"/>
      <c r="H53" s="291"/>
      <c r="I53" s="292"/>
      <c r="J53" s="102"/>
      <c r="K53" s="102"/>
      <c r="L53" s="102"/>
      <c r="M53" s="102"/>
      <c r="N53" s="156"/>
      <c r="O53" s="156"/>
      <c r="P53" s="156"/>
      <c r="Q53" s="156"/>
      <c r="R53" s="102"/>
      <c r="S53" s="102"/>
      <c r="T53" s="297"/>
      <c r="U53" s="298"/>
      <c r="V53" s="141"/>
      <c r="W53" s="141"/>
      <c r="X53" s="104"/>
      <c r="Y53" s="104"/>
      <c r="Z53" s="299"/>
      <c r="AA53" s="300"/>
      <c r="AB53" s="126">
        <f t="shared" si="0"/>
        <v>0</v>
      </c>
      <c r="AC53" s="123">
        <f t="shared" si="1"/>
        <v>0</v>
      </c>
      <c r="AD53" s="123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154"/>
      <c r="G54" s="154"/>
      <c r="H54" s="291"/>
      <c r="I54" s="292"/>
      <c r="J54" s="102"/>
      <c r="K54" s="102"/>
      <c r="L54" s="102"/>
      <c r="M54" s="102"/>
      <c r="N54" s="156"/>
      <c r="O54" s="156"/>
      <c r="P54" s="156"/>
      <c r="Q54" s="156"/>
      <c r="R54" s="102"/>
      <c r="S54" s="102"/>
      <c r="T54" s="297"/>
      <c r="U54" s="298"/>
      <c r="V54" s="141"/>
      <c r="W54" s="141"/>
      <c r="X54" s="104"/>
      <c r="Y54" s="104"/>
      <c r="Z54" s="299"/>
      <c r="AA54" s="300"/>
      <c r="AB54" s="126">
        <f t="shared" si="0"/>
        <v>0</v>
      </c>
      <c r="AC54" s="123">
        <f t="shared" si="1"/>
        <v>0</v>
      </c>
      <c r="AD54" s="123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01"/>
      <c r="E55" s="101"/>
      <c r="F55" s="154"/>
      <c r="G55" s="154"/>
      <c r="H55" s="291"/>
      <c r="I55" s="292"/>
      <c r="J55" s="102"/>
      <c r="K55" s="102"/>
      <c r="L55" s="102"/>
      <c r="M55" s="102"/>
      <c r="N55" s="156"/>
      <c r="O55" s="156"/>
      <c r="P55" s="156"/>
      <c r="Q55" s="156"/>
      <c r="R55" s="102"/>
      <c r="S55" s="102"/>
      <c r="T55" s="297"/>
      <c r="U55" s="298"/>
      <c r="V55" s="141"/>
      <c r="W55" s="141"/>
      <c r="X55" s="104"/>
      <c r="Y55" s="104"/>
      <c r="Z55" s="299"/>
      <c r="AA55" s="300"/>
      <c r="AB55" s="126">
        <f t="shared" si="0"/>
        <v>0</v>
      </c>
      <c r="AC55" s="123">
        <f t="shared" si="1"/>
        <v>0</v>
      </c>
      <c r="AD55" s="123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154"/>
      <c r="G56" s="154"/>
      <c r="H56" s="291"/>
      <c r="I56" s="292"/>
      <c r="J56" s="102"/>
      <c r="K56" s="102"/>
      <c r="L56" s="102"/>
      <c r="M56" s="102"/>
      <c r="N56" s="156"/>
      <c r="O56" s="156"/>
      <c r="P56" s="156"/>
      <c r="Q56" s="156"/>
      <c r="R56" s="102"/>
      <c r="S56" s="102"/>
      <c r="T56" s="297"/>
      <c r="U56" s="298"/>
      <c r="V56" s="141"/>
      <c r="W56" s="141"/>
      <c r="X56" s="104"/>
      <c r="Y56" s="104"/>
      <c r="Z56" s="299"/>
      <c r="AA56" s="300"/>
      <c r="AB56" s="126">
        <f t="shared" si="0"/>
        <v>0</v>
      </c>
      <c r="AC56" s="123">
        <f t="shared" si="1"/>
        <v>0</v>
      </c>
      <c r="AD56" s="123">
        <f t="shared" si="2"/>
        <v>0</v>
      </c>
    </row>
    <row r="57" spans="1:30" x14ac:dyDescent="0.3">
      <c r="A57" s="19">
        <v>42</v>
      </c>
      <c r="B57" s="68" t="s">
        <v>35</v>
      </c>
      <c r="C57" s="69" t="s">
        <v>1</v>
      </c>
      <c r="D57" s="101"/>
      <c r="E57" s="101"/>
      <c r="F57" s="155">
        <v>0.02</v>
      </c>
      <c r="G57" s="155">
        <v>0.02</v>
      </c>
      <c r="H57" s="291"/>
      <c r="I57" s="292"/>
      <c r="J57" s="102"/>
      <c r="K57" s="102"/>
      <c r="L57" s="102"/>
      <c r="M57" s="102"/>
      <c r="N57" s="156"/>
      <c r="O57" s="156"/>
      <c r="P57" s="156"/>
      <c r="Q57" s="156"/>
      <c r="R57" s="102"/>
      <c r="S57" s="102"/>
      <c r="T57" s="297"/>
      <c r="U57" s="298"/>
      <c r="V57" s="141"/>
      <c r="W57" s="141"/>
      <c r="X57" s="104"/>
      <c r="Y57" s="104"/>
      <c r="Z57" s="299"/>
      <c r="AA57" s="300"/>
      <c r="AB57" s="126">
        <f t="shared" si="0"/>
        <v>0</v>
      </c>
      <c r="AC57" s="123">
        <f t="shared" si="1"/>
        <v>0</v>
      </c>
      <c r="AD57" s="123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01"/>
      <c r="E58" s="101"/>
      <c r="F58" s="154"/>
      <c r="G58" s="154"/>
      <c r="H58" s="291"/>
      <c r="I58" s="292"/>
      <c r="J58" s="102"/>
      <c r="K58" s="102"/>
      <c r="L58" s="102"/>
      <c r="M58" s="102"/>
      <c r="N58" s="156"/>
      <c r="O58" s="156"/>
      <c r="P58" s="156"/>
      <c r="Q58" s="156"/>
      <c r="R58" s="102"/>
      <c r="S58" s="102"/>
      <c r="T58" s="297"/>
      <c r="U58" s="298"/>
      <c r="V58" s="141"/>
      <c r="W58" s="141"/>
      <c r="X58" s="104"/>
      <c r="Y58" s="104"/>
      <c r="Z58" s="299"/>
      <c r="AA58" s="300"/>
      <c r="AB58" s="126">
        <f t="shared" si="0"/>
        <v>0</v>
      </c>
      <c r="AC58" s="123">
        <f t="shared" si="1"/>
        <v>0</v>
      </c>
      <c r="AD58" s="123">
        <f t="shared" si="2"/>
        <v>0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101"/>
      <c r="E59" s="101"/>
      <c r="F59" s="154"/>
      <c r="G59" s="154"/>
      <c r="H59" s="291"/>
      <c r="I59" s="292"/>
      <c r="J59" s="102"/>
      <c r="K59" s="102"/>
      <c r="L59" s="102"/>
      <c r="M59" s="102"/>
      <c r="N59" s="156"/>
      <c r="O59" s="156"/>
      <c r="P59" s="156"/>
      <c r="Q59" s="156"/>
      <c r="R59" s="102"/>
      <c r="S59" s="102"/>
      <c r="T59" s="297"/>
      <c r="U59" s="298"/>
      <c r="V59" s="141"/>
      <c r="W59" s="141"/>
      <c r="X59" s="104"/>
      <c r="Y59" s="104"/>
      <c r="Z59" s="299"/>
      <c r="AA59" s="300"/>
      <c r="AB59" s="126">
        <f t="shared" si="0"/>
        <v>0</v>
      </c>
      <c r="AC59" s="123">
        <f t="shared" si="1"/>
        <v>0</v>
      </c>
      <c r="AD59" s="123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01"/>
      <c r="E60" s="101"/>
      <c r="F60" s="154"/>
      <c r="G60" s="154"/>
      <c r="H60" s="291"/>
      <c r="I60" s="292"/>
      <c r="J60" s="102"/>
      <c r="K60" s="102"/>
      <c r="L60" s="102"/>
      <c r="M60" s="102"/>
      <c r="N60" s="156"/>
      <c r="O60" s="156"/>
      <c r="P60" s="113">
        <v>3.0000000000000001E-3</v>
      </c>
      <c r="Q60" s="113">
        <v>3.0000000000000001E-3</v>
      </c>
      <c r="R60" s="102"/>
      <c r="S60" s="102"/>
      <c r="T60" s="297"/>
      <c r="U60" s="298"/>
      <c r="V60" s="141"/>
      <c r="W60" s="141"/>
      <c r="X60" s="104"/>
      <c r="Y60" s="104"/>
      <c r="Z60" s="299"/>
      <c r="AA60" s="300"/>
      <c r="AB60" s="126">
        <f t="shared" si="0"/>
        <v>0</v>
      </c>
      <c r="AC60" s="123">
        <f t="shared" si="1"/>
        <v>0</v>
      </c>
      <c r="AD60" s="123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154"/>
      <c r="G61" s="154"/>
      <c r="H61" s="291"/>
      <c r="I61" s="292"/>
      <c r="J61" s="102"/>
      <c r="K61" s="102"/>
      <c r="L61" s="102"/>
      <c r="M61" s="102"/>
      <c r="N61" s="156"/>
      <c r="O61" s="156"/>
      <c r="P61" s="156"/>
      <c r="Q61" s="156"/>
      <c r="R61" s="102"/>
      <c r="S61" s="102"/>
      <c r="T61" s="297"/>
      <c r="U61" s="298"/>
      <c r="V61" s="141"/>
      <c r="W61" s="141"/>
      <c r="X61" s="104"/>
      <c r="Y61" s="104"/>
      <c r="Z61" s="299"/>
      <c r="AA61" s="300"/>
      <c r="AB61" s="126">
        <f t="shared" si="0"/>
        <v>0</v>
      </c>
      <c r="AC61" s="123">
        <f t="shared" si="1"/>
        <v>0</v>
      </c>
      <c r="AD61" s="123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101"/>
      <c r="E62" s="101"/>
      <c r="F62" s="154"/>
      <c r="G62" s="154"/>
      <c r="H62" s="291"/>
      <c r="I62" s="292"/>
      <c r="J62" s="102"/>
      <c r="K62" s="102"/>
      <c r="L62" s="102"/>
      <c r="M62" s="102"/>
      <c r="N62" s="156"/>
      <c r="O62" s="156"/>
      <c r="P62" s="156"/>
      <c r="Q62" s="156"/>
      <c r="R62" s="102"/>
      <c r="S62" s="102"/>
      <c r="T62" s="297"/>
      <c r="U62" s="298"/>
      <c r="V62" s="141"/>
      <c r="W62" s="141"/>
      <c r="X62" s="104"/>
      <c r="Y62" s="104"/>
      <c r="Z62" s="299"/>
      <c r="AA62" s="300"/>
      <c r="AB62" s="126">
        <f t="shared" si="0"/>
        <v>0</v>
      </c>
      <c r="AC62" s="123">
        <f t="shared" si="1"/>
        <v>0</v>
      </c>
      <c r="AD62" s="123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154"/>
      <c r="G63" s="154"/>
      <c r="H63" s="291"/>
      <c r="I63" s="292"/>
      <c r="J63" s="102"/>
      <c r="K63" s="102"/>
      <c r="L63" s="102"/>
      <c r="M63" s="102"/>
      <c r="N63" s="156"/>
      <c r="O63" s="156"/>
      <c r="P63" s="156"/>
      <c r="Q63" s="156"/>
      <c r="R63" s="102"/>
      <c r="S63" s="102"/>
      <c r="T63" s="297"/>
      <c r="U63" s="298"/>
      <c r="V63" s="141"/>
      <c r="W63" s="141"/>
      <c r="X63" s="104"/>
      <c r="Y63" s="104"/>
      <c r="Z63" s="299"/>
      <c r="AA63" s="300"/>
      <c r="AB63" s="126">
        <f t="shared" si="0"/>
        <v>0</v>
      </c>
      <c r="AC63" s="123">
        <f t="shared" si="1"/>
        <v>0</v>
      </c>
      <c r="AD63" s="123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154"/>
      <c r="G64" s="154"/>
      <c r="H64" s="291"/>
      <c r="I64" s="292"/>
      <c r="J64" s="102"/>
      <c r="K64" s="102"/>
      <c r="L64" s="102"/>
      <c r="M64" s="102"/>
      <c r="N64" s="156"/>
      <c r="O64" s="156"/>
      <c r="P64" s="156"/>
      <c r="Q64" s="156"/>
      <c r="R64" s="102"/>
      <c r="S64" s="102"/>
      <c r="T64" s="297"/>
      <c r="U64" s="298"/>
      <c r="V64" s="141"/>
      <c r="W64" s="141"/>
      <c r="X64" s="104"/>
      <c r="Y64" s="104"/>
      <c r="Z64" s="299"/>
      <c r="AA64" s="300"/>
      <c r="AB64" s="126">
        <f t="shared" si="0"/>
        <v>0</v>
      </c>
      <c r="AC64" s="123">
        <f t="shared" si="1"/>
        <v>0</v>
      </c>
      <c r="AD64" s="123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154"/>
      <c r="G65" s="154"/>
      <c r="H65" s="291"/>
      <c r="I65" s="292"/>
      <c r="J65" s="102"/>
      <c r="K65" s="102"/>
      <c r="L65" s="102"/>
      <c r="M65" s="102"/>
      <c r="N65" s="156"/>
      <c r="O65" s="156"/>
      <c r="P65" s="156"/>
      <c r="Q65" s="156"/>
      <c r="R65" s="102"/>
      <c r="S65" s="102"/>
      <c r="T65" s="297"/>
      <c r="U65" s="298"/>
      <c r="V65" s="141"/>
      <c r="W65" s="141"/>
      <c r="X65" s="104"/>
      <c r="Y65" s="104"/>
      <c r="Z65" s="299"/>
      <c r="AA65" s="300"/>
      <c r="AB65" s="126">
        <f t="shared" si="0"/>
        <v>0</v>
      </c>
      <c r="AC65" s="123">
        <f t="shared" si="1"/>
        <v>0</v>
      </c>
      <c r="AD65" s="123">
        <f t="shared" si="2"/>
        <v>0</v>
      </c>
    </row>
    <row r="66" spans="1:30" ht="15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154"/>
      <c r="G66" s="154"/>
      <c r="H66" s="352">
        <v>5.0000000000000001E-3</v>
      </c>
      <c r="I66" s="353"/>
      <c r="J66" s="102"/>
      <c r="K66" s="102"/>
      <c r="L66" s="102"/>
      <c r="M66" s="102"/>
      <c r="N66" s="156"/>
      <c r="O66" s="156"/>
      <c r="P66" s="156"/>
      <c r="Q66" s="156"/>
      <c r="R66" s="102"/>
      <c r="S66" s="102"/>
      <c r="T66" s="297"/>
      <c r="U66" s="298"/>
      <c r="V66" s="141"/>
      <c r="W66" s="141"/>
      <c r="X66" s="104"/>
      <c r="Y66" s="104"/>
      <c r="Z66" s="299"/>
      <c r="AA66" s="300"/>
      <c r="AB66" s="126">
        <f t="shared" si="0"/>
        <v>0</v>
      </c>
      <c r="AC66" s="123">
        <f t="shared" si="1"/>
        <v>0</v>
      </c>
      <c r="AD66" s="123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154"/>
      <c r="G67" s="154"/>
      <c r="H67" s="291"/>
      <c r="I67" s="292"/>
      <c r="J67" s="102"/>
      <c r="K67" s="102"/>
      <c r="L67" s="102"/>
      <c r="M67" s="102"/>
      <c r="N67" s="156"/>
      <c r="O67" s="156"/>
      <c r="P67" s="156"/>
      <c r="Q67" s="156"/>
      <c r="R67" s="102"/>
      <c r="S67" s="102"/>
      <c r="T67" s="297"/>
      <c r="U67" s="298"/>
      <c r="V67" s="141"/>
      <c r="W67" s="141"/>
      <c r="X67" s="104"/>
      <c r="Y67" s="104"/>
      <c r="Z67" s="299"/>
      <c r="AA67" s="300"/>
      <c r="AB67" s="126">
        <f t="shared" si="0"/>
        <v>0</v>
      </c>
      <c r="AC67" s="123">
        <f t="shared" si="1"/>
        <v>0</v>
      </c>
      <c r="AD67" s="123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01"/>
      <c r="E68" s="101"/>
      <c r="F68" s="154"/>
      <c r="G68" s="154"/>
      <c r="H68" s="291"/>
      <c r="I68" s="292"/>
      <c r="J68" s="102"/>
      <c r="K68" s="102"/>
      <c r="L68" s="102"/>
      <c r="M68" s="102"/>
      <c r="N68" s="156"/>
      <c r="O68" s="156"/>
      <c r="P68" s="156"/>
      <c r="Q68" s="156"/>
      <c r="R68" s="102"/>
      <c r="S68" s="102"/>
      <c r="T68" s="297"/>
      <c r="U68" s="298"/>
      <c r="V68" s="141"/>
      <c r="W68" s="141"/>
      <c r="X68" s="104"/>
      <c r="Y68" s="104"/>
      <c r="Z68" s="299"/>
      <c r="AA68" s="300"/>
      <c r="AB68" s="126">
        <f t="shared" si="0"/>
        <v>0</v>
      </c>
      <c r="AC68" s="123">
        <f t="shared" si="1"/>
        <v>0</v>
      </c>
      <c r="AD68" s="123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154"/>
      <c r="G69" s="154"/>
      <c r="H69" s="291"/>
      <c r="I69" s="292"/>
      <c r="J69" s="102"/>
      <c r="K69" s="102"/>
      <c r="L69" s="102"/>
      <c r="M69" s="102"/>
      <c r="N69" s="156"/>
      <c r="O69" s="156"/>
      <c r="P69" s="156"/>
      <c r="Q69" s="156"/>
      <c r="R69" s="102"/>
      <c r="S69" s="102"/>
      <c r="T69" s="297"/>
      <c r="U69" s="298"/>
      <c r="V69" s="141"/>
      <c r="W69" s="141"/>
      <c r="X69" s="104"/>
      <c r="Y69" s="104"/>
      <c r="Z69" s="299"/>
      <c r="AA69" s="300"/>
      <c r="AB69" s="126">
        <f t="shared" si="0"/>
        <v>0</v>
      </c>
      <c r="AC69" s="123">
        <f t="shared" si="1"/>
        <v>0</v>
      </c>
      <c r="AD69" s="123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154"/>
      <c r="G70" s="154"/>
      <c r="H70" s="291"/>
      <c r="I70" s="292"/>
      <c r="J70" s="102"/>
      <c r="K70" s="102"/>
      <c r="L70" s="102"/>
      <c r="M70" s="102"/>
      <c r="N70" s="156"/>
      <c r="O70" s="156"/>
      <c r="P70" s="156"/>
      <c r="Q70" s="156"/>
      <c r="R70" s="102"/>
      <c r="S70" s="102"/>
      <c r="T70" s="297"/>
      <c r="U70" s="298"/>
      <c r="V70" s="141"/>
      <c r="W70" s="141"/>
      <c r="X70" s="104"/>
      <c r="Y70" s="104"/>
      <c r="Z70" s="299"/>
      <c r="AA70" s="300"/>
      <c r="AB70" s="126">
        <f t="shared" si="0"/>
        <v>0</v>
      </c>
      <c r="AC70" s="123">
        <f t="shared" si="1"/>
        <v>0</v>
      </c>
      <c r="AD70" s="123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154"/>
      <c r="G71" s="154"/>
      <c r="H71" s="291"/>
      <c r="I71" s="292"/>
      <c r="J71" s="102"/>
      <c r="K71" s="102"/>
      <c r="L71" s="102"/>
      <c r="M71" s="102"/>
      <c r="N71" s="156"/>
      <c r="O71" s="156"/>
      <c r="P71" s="156"/>
      <c r="Q71" s="156"/>
      <c r="R71" s="102"/>
      <c r="S71" s="102"/>
      <c r="T71" s="297"/>
      <c r="U71" s="298"/>
      <c r="V71" s="141"/>
      <c r="W71" s="141"/>
      <c r="X71" s="104"/>
      <c r="Y71" s="104"/>
      <c r="Z71" s="299"/>
      <c r="AA71" s="300"/>
      <c r="AB71" s="126">
        <f t="shared" si="0"/>
        <v>0</v>
      </c>
      <c r="AC71" s="123">
        <f t="shared" si="1"/>
        <v>0</v>
      </c>
      <c r="AD71" s="123">
        <f t="shared" si="2"/>
        <v>0</v>
      </c>
    </row>
    <row r="72" spans="1:30" ht="15" hidden="1" customHeight="1" x14ac:dyDescent="0.3">
      <c r="A72" s="64">
        <v>55</v>
      </c>
      <c r="B72" s="65" t="s">
        <v>59</v>
      </c>
      <c r="C72" s="66" t="s">
        <v>1</v>
      </c>
      <c r="D72" s="101"/>
      <c r="E72" s="101"/>
      <c r="F72" s="154"/>
      <c r="G72" s="154"/>
      <c r="H72" s="291"/>
      <c r="I72" s="292"/>
      <c r="J72" s="102"/>
      <c r="K72" s="102"/>
      <c r="L72" s="102"/>
      <c r="M72" s="102"/>
      <c r="N72" s="156"/>
      <c r="O72" s="156"/>
      <c r="P72" s="156"/>
      <c r="Q72" s="156"/>
      <c r="R72" s="102"/>
      <c r="S72" s="102"/>
      <c r="T72" s="297"/>
      <c r="U72" s="298"/>
      <c r="V72" s="141"/>
      <c r="W72" s="141"/>
      <c r="X72" s="104"/>
      <c r="Y72" s="104"/>
      <c r="Z72" s="299"/>
      <c r="AA72" s="300"/>
      <c r="AB72" s="126">
        <f t="shared" si="0"/>
        <v>0</v>
      </c>
      <c r="AC72" s="123">
        <f t="shared" si="1"/>
        <v>0</v>
      </c>
      <c r="AD72" s="123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66" t="s">
        <v>1</v>
      </c>
      <c r="D73" s="101"/>
      <c r="E73" s="101"/>
      <c r="F73" s="154"/>
      <c r="G73" s="154"/>
      <c r="H73" s="291"/>
      <c r="I73" s="292"/>
      <c r="J73" s="102"/>
      <c r="K73" s="102"/>
      <c r="L73" s="102"/>
      <c r="M73" s="102"/>
      <c r="N73" s="156"/>
      <c r="O73" s="156"/>
      <c r="P73" s="156"/>
      <c r="Q73" s="156"/>
      <c r="R73" s="102"/>
      <c r="S73" s="102"/>
      <c r="T73" s="297"/>
      <c r="U73" s="298"/>
      <c r="V73" s="141"/>
      <c r="W73" s="141"/>
      <c r="X73" s="104"/>
      <c r="Y73" s="104"/>
      <c r="Z73" s="299"/>
      <c r="AA73" s="300"/>
      <c r="AB73" s="126">
        <f t="shared" ref="AB73:AB109" si="3">(D73+F73+H73+J73+L73+N73+P73+R73+T73+V73+X73+Z73)*$AB$5</f>
        <v>0</v>
      </c>
      <c r="AC73" s="123">
        <f t="shared" ref="AC73:AC109" si="4">(E73+G73+H73+K73+M73+O73+Q73+S73+T73+W73+Y73+Z73)*$AC$5</f>
        <v>0</v>
      </c>
      <c r="AD73" s="123">
        <f t="shared" ref="AD73:AD109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154"/>
      <c r="G74" s="154"/>
      <c r="H74" s="291"/>
      <c r="I74" s="292"/>
      <c r="J74" s="102"/>
      <c r="K74" s="102"/>
      <c r="L74" s="102"/>
      <c r="M74" s="102"/>
      <c r="N74" s="156"/>
      <c r="O74" s="156"/>
      <c r="P74" s="156"/>
      <c r="Q74" s="156"/>
      <c r="R74" s="102"/>
      <c r="S74" s="102"/>
      <c r="T74" s="297"/>
      <c r="U74" s="298"/>
      <c r="V74" s="141"/>
      <c r="W74" s="141"/>
      <c r="X74" s="104"/>
      <c r="Y74" s="104"/>
      <c r="Z74" s="299"/>
      <c r="AA74" s="300"/>
      <c r="AB74" s="126">
        <f t="shared" si="3"/>
        <v>0</v>
      </c>
      <c r="AC74" s="123">
        <f t="shared" si="4"/>
        <v>0</v>
      </c>
      <c r="AD74" s="123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154"/>
      <c r="G75" s="154"/>
      <c r="H75" s="291"/>
      <c r="I75" s="292"/>
      <c r="J75" s="102"/>
      <c r="K75" s="102"/>
      <c r="L75" s="102"/>
      <c r="M75" s="102"/>
      <c r="N75" s="156"/>
      <c r="O75" s="156"/>
      <c r="P75" s="156"/>
      <c r="Q75" s="156"/>
      <c r="R75" s="102"/>
      <c r="S75" s="102"/>
      <c r="T75" s="297"/>
      <c r="U75" s="298"/>
      <c r="V75" s="141"/>
      <c r="W75" s="141"/>
      <c r="X75" s="104"/>
      <c r="Y75" s="104"/>
      <c r="Z75" s="299"/>
      <c r="AA75" s="300"/>
      <c r="AB75" s="126">
        <f t="shared" si="3"/>
        <v>0</v>
      </c>
      <c r="AC75" s="123">
        <f t="shared" si="4"/>
        <v>0</v>
      </c>
      <c r="AD75" s="123">
        <f t="shared" si="5"/>
        <v>0</v>
      </c>
    </row>
    <row r="76" spans="1:30" ht="15" hidden="1" customHeight="1" x14ac:dyDescent="0.3">
      <c r="A76" s="64">
        <v>58</v>
      </c>
      <c r="B76" s="68" t="s">
        <v>241</v>
      </c>
      <c r="C76" s="69" t="s">
        <v>1</v>
      </c>
      <c r="D76" s="101"/>
      <c r="E76" s="101"/>
      <c r="F76" s="154"/>
      <c r="G76" s="154"/>
      <c r="H76" s="291"/>
      <c r="I76" s="292"/>
      <c r="J76" s="102"/>
      <c r="K76" s="102"/>
      <c r="L76" s="102"/>
      <c r="M76" s="102"/>
      <c r="N76" s="156"/>
      <c r="O76" s="156"/>
      <c r="P76" s="156"/>
      <c r="Q76" s="156"/>
      <c r="R76" s="102"/>
      <c r="S76" s="102"/>
      <c r="T76" s="297"/>
      <c r="U76" s="298"/>
      <c r="V76" s="141"/>
      <c r="W76" s="141"/>
      <c r="X76" s="104"/>
      <c r="Y76" s="104"/>
      <c r="Z76" s="299"/>
      <c r="AA76" s="300"/>
      <c r="AB76" s="126">
        <f t="shared" si="3"/>
        <v>0</v>
      </c>
      <c r="AC76" s="123">
        <f t="shared" si="4"/>
        <v>0</v>
      </c>
      <c r="AD76" s="123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154"/>
      <c r="G77" s="154"/>
      <c r="H77" s="291"/>
      <c r="I77" s="292"/>
      <c r="J77" s="102"/>
      <c r="K77" s="102"/>
      <c r="L77" s="102"/>
      <c r="M77" s="102"/>
      <c r="N77" s="156"/>
      <c r="O77" s="156"/>
      <c r="P77" s="156"/>
      <c r="Q77" s="156"/>
      <c r="R77" s="102"/>
      <c r="S77" s="102"/>
      <c r="T77" s="297"/>
      <c r="U77" s="298"/>
      <c r="V77" s="141"/>
      <c r="W77" s="141"/>
      <c r="X77" s="104"/>
      <c r="Y77" s="104"/>
      <c r="Z77" s="299"/>
      <c r="AA77" s="300"/>
      <c r="AB77" s="126">
        <f t="shared" si="3"/>
        <v>0</v>
      </c>
      <c r="AC77" s="123">
        <f t="shared" si="4"/>
        <v>0</v>
      </c>
      <c r="AD77" s="123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154"/>
      <c r="G78" s="154"/>
      <c r="H78" s="291"/>
      <c r="I78" s="292"/>
      <c r="J78" s="102"/>
      <c r="K78" s="102"/>
      <c r="L78" s="102"/>
      <c r="M78" s="102"/>
      <c r="N78" s="156"/>
      <c r="O78" s="156"/>
      <c r="P78" s="156"/>
      <c r="Q78" s="156"/>
      <c r="R78" s="102"/>
      <c r="S78" s="102"/>
      <c r="T78" s="297"/>
      <c r="U78" s="298"/>
      <c r="V78" s="141"/>
      <c r="W78" s="141"/>
      <c r="X78" s="104"/>
      <c r="Y78" s="104"/>
      <c r="Z78" s="299"/>
      <c r="AA78" s="300"/>
      <c r="AB78" s="126">
        <f t="shared" si="3"/>
        <v>0</v>
      </c>
      <c r="AC78" s="123">
        <f t="shared" si="4"/>
        <v>0</v>
      </c>
      <c r="AD78" s="123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9" t="s">
        <v>1</v>
      </c>
      <c r="D79" s="101"/>
      <c r="E79" s="101"/>
      <c r="F79" s="154"/>
      <c r="G79" s="154"/>
      <c r="H79" s="291"/>
      <c r="I79" s="292"/>
      <c r="J79" s="102"/>
      <c r="K79" s="102"/>
      <c r="L79" s="102"/>
      <c r="M79" s="102"/>
      <c r="N79" s="156"/>
      <c r="O79" s="156"/>
      <c r="P79" s="156"/>
      <c r="Q79" s="156"/>
      <c r="R79" s="102"/>
      <c r="S79" s="102"/>
      <c r="T79" s="297"/>
      <c r="U79" s="298"/>
      <c r="V79" s="141"/>
      <c r="W79" s="141"/>
      <c r="X79" s="104"/>
      <c r="Y79" s="104"/>
      <c r="Z79" s="299"/>
      <c r="AA79" s="300"/>
      <c r="AB79" s="126">
        <f t="shared" si="3"/>
        <v>0</v>
      </c>
      <c r="AC79" s="123">
        <f t="shared" si="4"/>
        <v>0</v>
      </c>
      <c r="AD79" s="123">
        <f t="shared" si="5"/>
        <v>0</v>
      </c>
    </row>
    <row r="80" spans="1:30" x14ac:dyDescent="0.3">
      <c r="A80" s="64">
        <v>62</v>
      </c>
      <c r="B80" s="65" t="s">
        <v>58</v>
      </c>
      <c r="C80" s="69" t="s">
        <v>1</v>
      </c>
      <c r="D80" s="101"/>
      <c r="E80" s="101"/>
      <c r="F80" s="154"/>
      <c r="G80" s="154"/>
      <c r="H80" s="291"/>
      <c r="I80" s="292"/>
      <c r="J80" s="102"/>
      <c r="K80" s="102"/>
      <c r="L80" s="102"/>
      <c r="M80" s="102"/>
      <c r="N80" s="156"/>
      <c r="O80" s="156"/>
      <c r="P80" s="156"/>
      <c r="Q80" s="156"/>
      <c r="R80" s="102"/>
      <c r="S80" s="102"/>
      <c r="T80" s="301">
        <v>0.02</v>
      </c>
      <c r="U80" s="302"/>
      <c r="V80" s="141"/>
      <c r="W80" s="141"/>
      <c r="X80" s="104"/>
      <c r="Y80" s="104"/>
      <c r="Z80" s="299"/>
      <c r="AA80" s="300"/>
      <c r="AB80" s="126">
        <f t="shared" si="3"/>
        <v>0</v>
      </c>
      <c r="AC80" s="123">
        <f t="shared" si="4"/>
        <v>0</v>
      </c>
      <c r="AD80" s="123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69" t="s">
        <v>1</v>
      </c>
      <c r="D81" s="101"/>
      <c r="E81" s="101"/>
      <c r="F81" s="154"/>
      <c r="G81" s="154"/>
      <c r="H81" s="291"/>
      <c r="I81" s="292"/>
      <c r="J81" s="102"/>
      <c r="K81" s="102"/>
      <c r="L81" s="102"/>
      <c r="M81" s="102"/>
      <c r="N81" s="156"/>
      <c r="O81" s="156"/>
      <c r="P81" s="156"/>
      <c r="Q81" s="156"/>
      <c r="R81" s="102"/>
      <c r="S81" s="102"/>
      <c r="T81" s="297"/>
      <c r="U81" s="298"/>
      <c r="V81" s="141"/>
      <c r="W81" s="141"/>
      <c r="X81" s="104"/>
      <c r="Y81" s="104"/>
      <c r="Z81" s="299"/>
      <c r="AA81" s="300"/>
      <c r="AB81" s="126">
        <f t="shared" si="3"/>
        <v>0</v>
      </c>
      <c r="AC81" s="123">
        <f t="shared" si="4"/>
        <v>0</v>
      </c>
      <c r="AD81" s="123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69" t="s">
        <v>1</v>
      </c>
      <c r="D82" s="101"/>
      <c r="E82" s="101"/>
      <c r="F82" s="154"/>
      <c r="G82" s="154"/>
      <c r="H82" s="291"/>
      <c r="I82" s="292"/>
      <c r="J82" s="102"/>
      <c r="K82" s="102"/>
      <c r="L82" s="102"/>
      <c r="M82" s="102"/>
      <c r="N82" s="156"/>
      <c r="O82" s="156"/>
      <c r="P82" s="156"/>
      <c r="Q82" s="156"/>
      <c r="R82" s="102"/>
      <c r="S82" s="102"/>
      <c r="T82" s="297"/>
      <c r="U82" s="298"/>
      <c r="V82" s="141"/>
      <c r="W82" s="141"/>
      <c r="X82" s="104"/>
      <c r="Y82" s="104"/>
      <c r="Z82" s="299"/>
      <c r="AA82" s="300"/>
      <c r="AB82" s="126">
        <f t="shared" si="3"/>
        <v>0</v>
      </c>
      <c r="AC82" s="123">
        <f t="shared" si="4"/>
        <v>0</v>
      </c>
      <c r="AD82" s="123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154"/>
      <c r="G83" s="154"/>
      <c r="H83" s="291"/>
      <c r="I83" s="292"/>
      <c r="J83" s="102"/>
      <c r="K83" s="102"/>
      <c r="L83" s="102"/>
      <c r="M83" s="102"/>
      <c r="N83" s="156"/>
      <c r="O83" s="156"/>
      <c r="P83" s="156"/>
      <c r="Q83" s="156"/>
      <c r="R83" s="102"/>
      <c r="S83" s="102"/>
      <c r="T83" s="297"/>
      <c r="U83" s="298"/>
      <c r="V83" s="141"/>
      <c r="W83" s="141"/>
      <c r="X83" s="104"/>
      <c r="Y83" s="104"/>
      <c r="Z83" s="299"/>
      <c r="AA83" s="300"/>
      <c r="AB83" s="126">
        <f t="shared" si="3"/>
        <v>0</v>
      </c>
      <c r="AC83" s="123">
        <f t="shared" si="4"/>
        <v>0</v>
      </c>
      <c r="AD83" s="123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154"/>
      <c r="G84" s="154"/>
      <c r="H84" s="291"/>
      <c r="I84" s="292"/>
      <c r="J84" s="102"/>
      <c r="K84" s="102"/>
      <c r="L84" s="102"/>
      <c r="M84" s="102"/>
      <c r="N84" s="156"/>
      <c r="O84" s="156"/>
      <c r="P84" s="156"/>
      <c r="Q84" s="156"/>
      <c r="R84" s="102"/>
      <c r="S84" s="102"/>
      <c r="T84" s="297"/>
      <c r="U84" s="298"/>
      <c r="V84" s="141"/>
      <c r="W84" s="141"/>
      <c r="X84" s="104"/>
      <c r="Y84" s="104"/>
      <c r="Z84" s="299"/>
      <c r="AA84" s="300"/>
      <c r="AB84" s="126">
        <f t="shared" si="3"/>
        <v>0</v>
      </c>
      <c r="AC84" s="123">
        <f t="shared" si="4"/>
        <v>0</v>
      </c>
      <c r="AD84" s="123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154"/>
      <c r="G85" s="154"/>
      <c r="H85" s="291"/>
      <c r="I85" s="292"/>
      <c r="J85" s="102"/>
      <c r="K85" s="102"/>
      <c r="L85" s="102"/>
      <c r="M85" s="102"/>
      <c r="N85" s="156"/>
      <c r="O85" s="156"/>
      <c r="P85" s="156"/>
      <c r="Q85" s="156"/>
      <c r="R85" s="102"/>
      <c r="S85" s="102"/>
      <c r="T85" s="297"/>
      <c r="U85" s="298"/>
      <c r="V85" s="141"/>
      <c r="W85" s="141"/>
      <c r="X85" s="104"/>
      <c r="Y85" s="104"/>
      <c r="Z85" s="299"/>
      <c r="AA85" s="300"/>
      <c r="AB85" s="126">
        <f t="shared" si="3"/>
        <v>0</v>
      </c>
      <c r="AC85" s="123">
        <f t="shared" si="4"/>
        <v>0</v>
      </c>
      <c r="AD85" s="123">
        <f t="shared" si="5"/>
        <v>0</v>
      </c>
    </row>
    <row r="86" spans="1:30" ht="15" hidden="1" customHeight="1" x14ac:dyDescent="0.3">
      <c r="A86" s="64">
        <v>67</v>
      </c>
      <c r="B86" s="65" t="s">
        <v>15</v>
      </c>
      <c r="C86" s="69" t="s">
        <v>1</v>
      </c>
      <c r="D86" s="101"/>
      <c r="E86" s="101"/>
      <c r="F86" s="154"/>
      <c r="G86" s="154"/>
      <c r="H86" s="291"/>
      <c r="I86" s="292"/>
      <c r="J86" s="102"/>
      <c r="K86" s="102"/>
      <c r="L86" s="102"/>
      <c r="M86" s="102"/>
      <c r="N86" s="156"/>
      <c r="O86" s="156"/>
      <c r="P86" s="156"/>
      <c r="Q86" s="156"/>
      <c r="R86" s="102"/>
      <c r="S86" s="102"/>
      <c r="T86" s="297"/>
      <c r="U86" s="298"/>
      <c r="V86" s="141"/>
      <c r="W86" s="141"/>
      <c r="X86" s="104"/>
      <c r="Y86" s="104"/>
      <c r="Z86" s="299"/>
      <c r="AA86" s="300"/>
      <c r="AB86" s="126">
        <f t="shared" si="3"/>
        <v>0</v>
      </c>
      <c r="AC86" s="123">
        <f t="shared" si="4"/>
        <v>0</v>
      </c>
      <c r="AD86" s="123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9" t="s">
        <v>1</v>
      </c>
      <c r="D87" s="101"/>
      <c r="E87" s="101"/>
      <c r="F87" s="154"/>
      <c r="G87" s="154"/>
      <c r="H87" s="291"/>
      <c r="I87" s="292"/>
      <c r="J87" s="102"/>
      <c r="K87" s="102"/>
      <c r="L87" s="102"/>
      <c r="M87" s="102"/>
      <c r="N87" s="156"/>
      <c r="O87" s="156"/>
      <c r="P87" s="156"/>
      <c r="Q87" s="156"/>
      <c r="R87" s="102"/>
      <c r="S87" s="102"/>
      <c r="T87" s="297"/>
      <c r="U87" s="298"/>
      <c r="V87" s="141"/>
      <c r="W87" s="141"/>
      <c r="X87" s="104"/>
      <c r="Y87" s="104"/>
      <c r="Z87" s="299"/>
      <c r="AA87" s="300"/>
      <c r="AB87" s="126">
        <f t="shared" si="3"/>
        <v>0</v>
      </c>
      <c r="AC87" s="123">
        <f t="shared" si="4"/>
        <v>0</v>
      </c>
      <c r="AD87" s="123">
        <f t="shared" si="5"/>
        <v>0</v>
      </c>
    </row>
    <row r="88" spans="1:30" x14ac:dyDescent="0.3">
      <c r="A88" s="64">
        <v>69</v>
      </c>
      <c r="B88" s="65" t="s">
        <v>16</v>
      </c>
      <c r="C88" s="69" t="s">
        <v>1</v>
      </c>
      <c r="D88" s="101"/>
      <c r="E88" s="101"/>
      <c r="F88" s="154"/>
      <c r="G88" s="154"/>
      <c r="H88" s="291"/>
      <c r="I88" s="292"/>
      <c r="J88" s="102"/>
      <c r="K88" s="102"/>
      <c r="L88" s="102"/>
      <c r="M88" s="102"/>
      <c r="N88" s="113">
        <v>5.2999999999999999E-2</v>
      </c>
      <c r="O88" s="113">
        <v>6.6799999999999998E-2</v>
      </c>
      <c r="P88" s="156"/>
      <c r="Q88" s="156"/>
      <c r="R88" s="102"/>
      <c r="S88" s="102"/>
      <c r="T88" s="297"/>
      <c r="U88" s="298"/>
      <c r="V88" s="141"/>
      <c r="W88" s="141"/>
      <c r="X88" s="104"/>
      <c r="Y88" s="104"/>
      <c r="Z88" s="299"/>
      <c r="AA88" s="300"/>
      <c r="AB88" s="126">
        <f t="shared" si="3"/>
        <v>0</v>
      </c>
      <c r="AC88" s="123">
        <f t="shared" si="4"/>
        <v>0</v>
      </c>
      <c r="AD88" s="123">
        <f t="shared" si="5"/>
        <v>0</v>
      </c>
    </row>
    <row r="89" spans="1:30" x14ac:dyDescent="0.3">
      <c r="A89" s="64">
        <v>70</v>
      </c>
      <c r="B89" s="65" t="s">
        <v>28</v>
      </c>
      <c r="C89" s="69" t="s">
        <v>1</v>
      </c>
      <c r="D89" s="101"/>
      <c r="E89" s="101"/>
      <c r="F89" s="154"/>
      <c r="G89" s="154"/>
      <c r="H89" s="291"/>
      <c r="I89" s="292"/>
      <c r="J89" s="102"/>
      <c r="K89" s="102"/>
      <c r="L89" s="102"/>
      <c r="M89" s="102"/>
      <c r="N89" s="113">
        <v>9.5999999999999992E-3</v>
      </c>
      <c r="O89" s="113">
        <v>1.3299999999999999E-2</v>
      </c>
      <c r="P89" s="113">
        <v>3.1199999999999999E-2</v>
      </c>
      <c r="Q89" s="113">
        <v>3.1199999999999999E-2</v>
      </c>
      <c r="R89" s="102"/>
      <c r="S89" s="102"/>
      <c r="T89" s="297"/>
      <c r="U89" s="298"/>
      <c r="V89" s="141"/>
      <c r="W89" s="141"/>
      <c r="X89" s="104"/>
      <c r="Y89" s="104"/>
      <c r="Z89" s="299"/>
      <c r="AA89" s="300"/>
      <c r="AB89" s="126">
        <f t="shared" si="3"/>
        <v>0</v>
      </c>
      <c r="AC89" s="123">
        <f t="shared" si="4"/>
        <v>0</v>
      </c>
      <c r="AD89" s="123">
        <f t="shared" si="5"/>
        <v>0</v>
      </c>
    </row>
    <row r="90" spans="1:30" x14ac:dyDescent="0.3">
      <c r="A90" s="64">
        <v>71</v>
      </c>
      <c r="B90" s="65" t="s">
        <v>36</v>
      </c>
      <c r="C90" s="69" t="s">
        <v>1</v>
      </c>
      <c r="D90" s="101"/>
      <c r="E90" s="101"/>
      <c r="F90" s="154"/>
      <c r="G90" s="154"/>
      <c r="H90" s="291"/>
      <c r="I90" s="292"/>
      <c r="J90" s="102"/>
      <c r="K90" s="102"/>
      <c r="L90" s="102"/>
      <c r="M90" s="102"/>
      <c r="N90" s="113">
        <v>0.01</v>
      </c>
      <c r="O90" s="113">
        <v>1.2500000000000001E-2</v>
      </c>
      <c r="P90" s="113">
        <v>4.4000000000000003E-3</v>
      </c>
      <c r="Q90" s="113">
        <v>4.4400000000000004E-3</v>
      </c>
      <c r="R90" s="102"/>
      <c r="S90" s="102"/>
      <c r="T90" s="297"/>
      <c r="U90" s="298"/>
      <c r="V90" s="141"/>
      <c r="W90" s="141"/>
      <c r="X90" s="104"/>
      <c r="Y90" s="104"/>
      <c r="Z90" s="299"/>
      <c r="AA90" s="300"/>
      <c r="AB90" s="126">
        <f t="shared" si="3"/>
        <v>0</v>
      </c>
      <c r="AC90" s="123">
        <f t="shared" si="4"/>
        <v>0</v>
      </c>
      <c r="AD90" s="123">
        <f t="shared" si="5"/>
        <v>0</v>
      </c>
    </row>
    <row r="91" spans="1:30" x14ac:dyDescent="0.3">
      <c r="A91" s="64">
        <v>72</v>
      </c>
      <c r="B91" s="65" t="s">
        <v>38</v>
      </c>
      <c r="C91" s="69" t="s">
        <v>1</v>
      </c>
      <c r="D91" s="101"/>
      <c r="E91" s="101"/>
      <c r="F91" s="154"/>
      <c r="G91" s="154"/>
      <c r="H91" s="291"/>
      <c r="I91" s="292"/>
      <c r="J91" s="102"/>
      <c r="K91" s="102"/>
      <c r="L91" s="111">
        <v>6.1199999999999997E-2</v>
      </c>
      <c r="M91" s="111">
        <v>0.10199999999999999</v>
      </c>
      <c r="N91" s="156"/>
      <c r="O91" s="156"/>
      <c r="P91" s="156"/>
      <c r="Q91" s="156"/>
      <c r="R91" s="102"/>
      <c r="S91" s="102"/>
      <c r="T91" s="297"/>
      <c r="U91" s="298"/>
      <c r="V91" s="141"/>
      <c r="W91" s="141"/>
      <c r="X91" s="104"/>
      <c r="Y91" s="104"/>
      <c r="Z91" s="299"/>
      <c r="AA91" s="300"/>
      <c r="AB91" s="126">
        <f t="shared" si="3"/>
        <v>0</v>
      </c>
      <c r="AC91" s="123">
        <f t="shared" si="4"/>
        <v>0</v>
      </c>
      <c r="AD91" s="123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9" t="s">
        <v>1</v>
      </c>
      <c r="D92" s="101"/>
      <c r="E92" s="101"/>
      <c r="F92" s="154"/>
      <c r="G92" s="154"/>
      <c r="H92" s="291"/>
      <c r="I92" s="292"/>
      <c r="J92" s="102"/>
      <c r="K92" s="102"/>
      <c r="L92" s="102"/>
      <c r="M92" s="102"/>
      <c r="N92" s="156"/>
      <c r="O92" s="156"/>
      <c r="P92" s="156"/>
      <c r="Q92" s="156"/>
      <c r="R92" s="102"/>
      <c r="S92" s="102"/>
      <c r="T92" s="297"/>
      <c r="U92" s="298"/>
      <c r="V92" s="141"/>
      <c r="W92" s="141"/>
      <c r="X92" s="104"/>
      <c r="Y92" s="104"/>
      <c r="Z92" s="299"/>
      <c r="AA92" s="300"/>
      <c r="AB92" s="126">
        <f t="shared" si="3"/>
        <v>0</v>
      </c>
      <c r="AC92" s="123">
        <f t="shared" si="4"/>
        <v>0</v>
      </c>
      <c r="AD92" s="123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69" t="s">
        <v>1</v>
      </c>
      <c r="D93" s="101"/>
      <c r="E93" s="101"/>
      <c r="F93" s="154"/>
      <c r="G93" s="154"/>
      <c r="H93" s="291"/>
      <c r="I93" s="292"/>
      <c r="J93" s="102"/>
      <c r="K93" s="102"/>
      <c r="L93" s="102"/>
      <c r="M93" s="102"/>
      <c r="N93" s="156"/>
      <c r="O93" s="156"/>
      <c r="P93" s="156"/>
      <c r="Q93" s="156"/>
      <c r="R93" s="102"/>
      <c r="S93" s="102"/>
      <c r="T93" s="297"/>
      <c r="U93" s="298"/>
      <c r="V93" s="141"/>
      <c r="W93" s="141"/>
      <c r="X93" s="104"/>
      <c r="Y93" s="104"/>
      <c r="Z93" s="299"/>
      <c r="AA93" s="300"/>
      <c r="AB93" s="126">
        <f t="shared" si="3"/>
        <v>0</v>
      </c>
      <c r="AC93" s="123">
        <f t="shared" si="4"/>
        <v>0</v>
      </c>
      <c r="AD93" s="123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69" t="s">
        <v>1</v>
      </c>
      <c r="D94" s="101"/>
      <c r="E94" s="101"/>
      <c r="F94" s="154"/>
      <c r="G94" s="154"/>
      <c r="H94" s="291"/>
      <c r="I94" s="292"/>
      <c r="J94" s="102"/>
      <c r="K94" s="102"/>
      <c r="L94" s="102"/>
      <c r="M94" s="102"/>
      <c r="N94" s="156"/>
      <c r="O94" s="156"/>
      <c r="P94" s="156"/>
      <c r="Q94" s="156"/>
      <c r="R94" s="102"/>
      <c r="S94" s="102"/>
      <c r="T94" s="297"/>
      <c r="U94" s="298"/>
      <c r="V94" s="141"/>
      <c r="W94" s="141"/>
      <c r="X94" s="104"/>
      <c r="Y94" s="104"/>
      <c r="Z94" s="299"/>
      <c r="AA94" s="300"/>
      <c r="AB94" s="126">
        <f t="shared" si="3"/>
        <v>0</v>
      </c>
      <c r="AC94" s="123">
        <f t="shared" si="4"/>
        <v>0</v>
      </c>
      <c r="AD94" s="123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69" t="s">
        <v>1</v>
      </c>
      <c r="D95" s="101"/>
      <c r="E95" s="101"/>
      <c r="F95" s="154"/>
      <c r="G95" s="154"/>
      <c r="H95" s="291"/>
      <c r="I95" s="292"/>
      <c r="J95" s="102"/>
      <c r="K95" s="102"/>
      <c r="L95" s="102"/>
      <c r="M95" s="102"/>
      <c r="N95" s="156"/>
      <c r="O95" s="156"/>
      <c r="P95" s="156"/>
      <c r="Q95" s="156"/>
      <c r="R95" s="102"/>
      <c r="S95" s="102"/>
      <c r="T95" s="297"/>
      <c r="U95" s="298"/>
      <c r="V95" s="141"/>
      <c r="W95" s="141"/>
      <c r="X95" s="104"/>
      <c r="Y95" s="104"/>
      <c r="Z95" s="299"/>
      <c r="AA95" s="300"/>
      <c r="AB95" s="126">
        <f t="shared" si="3"/>
        <v>0</v>
      </c>
      <c r="AC95" s="123">
        <f t="shared" si="4"/>
        <v>0</v>
      </c>
      <c r="AD95" s="123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01"/>
      <c r="E96" s="101"/>
      <c r="F96" s="154"/>
      <c r="G96" s="154"/>
      <c r="H96" s="185"/>
      <c r="I96" s="186"/>
      <c r="J96" s="102"/>
      <c r="K96" s="102"/>
      <c r="L96" s="102"/>
      <c r="M96" s="102"/>
      <c r="N96" s="156"/>
      <c r="O96" s="156"/>
      <c r="P96" s="156"/>
      <c r="Q96" s="156"/>
      <c r="R96" s="102"/>
      <c r="S96" s="102"/>
      <c r="T96" s="297"/>
      <c r="U96" s="298"/>
      <c r="V96" s="141"/>
      <c r="W96" s="141"/>
      <c r="X96" s="104"/>
      <c r="Y96" s="104"/>
      <c r="Z96" s="299"/>
      <c r="AA96" s="300"/>
      <c r="AB96" s="126">
        <f t="shared" si="3"/>
        <v>0</v>
      </c>
      <c r="AC96" s="123">
        <f t="shared" si="4"/>
        <v>0</v>
      </c>
      <c r="AD96" s="123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01"/>
      <c r="E97" s="101"/>
      <c r="F97" s="154"/>
      <c r="G97" s="154"/>
      <c r="H97" s="291"/>
      <c r="I97" s="292"/>
      <c r="J97" s="102"/>
      <c r="K97" s="102"/>
      <c r="L97" s="102"/>
      <c r="M97" s="102"/>
      <c r="N97" s="156"/>
      <c r="O97" s="156"/>
      <c r="P97" s="156"/>
      <c r="Q97" s="156"/>
      <c r="R97" s="102"/>
      <c r="S97" s="102"/>
      <c r="T97" s="130"/>
      <c r="U97" s="131"/>
      <c r="V97" s="141"/>
      <c r="W97" s="141"/>
      <c r="X97" s="104"/>
      <c r="Y97" s="104"/>
      <c r="Z97" s="120"/>
      <c r="AA97" s="121"/>
      <c r="AB97" s="126">
        <f t="shared" si="3"/>
        <v>0</v>
      </c>
      <c r="AC97" s="123">
        <f t="shared" si="4"/>
        <v>0</v>
      </c>
      <c r="AD97" s="123">
        <f t="shared" si="5"/>
        <v>0</v>
      </c>
    </row>
    <row r="98" spans="1:30" ht="15" hidden="1" customHeight="1" x14ac:dyDescent="0.3">
      <c r="A98" s="78">
        <v>78</v>
      </c>
      <c r="B98" s="76" t="s">
        <v>242</v>
      </c>
      <c r="C98" s="77" t="s">
        <v>1</v>
      </c>
      <c r="D98" s="101"/>
      <c r="E98" s="101"/>
      <c r="F98" s="154"/>
      <c r="G98" s="154"/>
      <c r="H98" s="291"/>
      <c r="I98" s="292"/>
      <c r="J98" s="102"/>
      <c r="K98" s="102"/>
      <c r="L98" s="102"/>
      <c r="M98" s="102"/>
      <c r="N98" s="156"/>
      <c r="O98" s="156"/>
      <c r="P98" s="156"/>
      <c r="Q98" s="156"/>
      <c r="R98" s="102"/>
      <c r="S98" s="102"/>
      <c r="T98" s="297"/>
      <c r="U98" s="298"/>
      <c r="V98" s="141"/>
      <c r="W98" s="141"/>
      <c r="X98" s="104"/>
      <c r="Y98" s="104"/>
      <c r="Z98" s="120"/>
      <c r="AA98" s="121"/>
      <c r="AB98" s="126">
        <f t="shared" si="3"/>
        <v>0</v>
      </c>
      <c r="AC98" s="123">
        <f t="shared" si="4"/>
        <v>0</v>
      </c>
      <c r="AD98" s="123">
        <f t="shared" si="5"/>
        <v>0</v>
      </c>
    </row>
    <row r="99" spans="1:30" ht="15" hidden="1" customHeight="1" x14ac:dyDescent="0.3">
      <c r="A99" s="78">
        <v>79</v>
      </c>
      <c r="B99" s="65" t="s">
        <v>61</v>
      </c>
      <c r="C99" s="66" t="s">
        <v>1</v>
      </c>
      <c r="D99" s="101"/>
      <c r="E99" s="101"/>
      <c r="F99" s="154"/>
      <c r="G99" s="154"/>
      <c r="H99" s="291"/>
      <c r="I99" s="292"/>
      <c r="J99" s="102"/>
      <c r="K99" s="102"/>
      <c r="L99" s="102"/>
      <c r="M99" s="102"/>
      <c r="N99" s="156"/>
      <c r="O99" s="156"/>
      <c r="P99" s="156"/>
      <c r="Q99" s="156"/>
      <c r="R99" s="102"/>
      <c r="S99" s="102"/>
      <c r="T99" s="297"/>
      <c r="U99" s="298"/>
      <c r="V99" s="141"/>
      <c r="W99" s="141"/>
      <c r="X99" s="104"/>
      <c r="Y99" s="104"/>
      <c r="Z99" s="299"/>
      <c r="AA99" s="300"/>
      <c r="AB99" s="126">
        <f t="shared" si="3"/>
        <v>0</v>
      </c>
      <c r="AC99" s="123">
        <f t="shared" si="4"/>
        <v>0</v>
      </c>
      <c r="AD99" s="123">
        <f t="shared" si="5"/>
        <v>0</v>
      </c>
    </row>
    <row r="100" spans="1:30" ht="15" hidden="1" customHeight="1" x14ac:dyDescent="0.3">
      <c r="A100" s="78">
        <v>80</v>
      </c>
      <c r="B100" s="81" t="s">
        <v>69</v>
      </c>
      <c r="C100" s="82" t="s">
        <v>1</v>
      </c>
      <c r="D100" s="101"/>
      <c r="E100" s="101"/>
      <c r="F100" s="154"/>
      <c r="G100" s="154"/>
      <c r="H100" s="291"/>
      <c r="I100" s="292"/>
      <c r="J100" s="102"/>
      <c r="K100" s="102"/>
      <c r="L100" s="102"/>
      <c r="M100" s="102"/>
      <c r="N100" s="156"/>
      <c r="O100" s="156"/>
      <c r="P100" s="156"/>
      <c r="Q100" s="156"/>
      <c r="R100" s="102"/>
      <c r="S100" s="102"/>
      <c r="T100" s="297"/>
      <c r="U100" s="298"/>
      <c r="V100" s="141"/>
      <c r="W100" s="141"/>
      <c r="X100" s="104"/>
      <c r="Y100" s="104"/>
      <c r="Z100" s="299"/>
      <c r="AA100" s="300"/>
      <c r="AB100" s="126">
        <f t="shared" si="3"/>
        <v>0</v>
      </c>
      <c r="AC100" s="123">
        <f t="shared" si="4"/>
        <v>0</v>
      </c>
      <c r="AD100" s="123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154"/>
      <c r="G101" s="154"/>
      <c r="H101" s="185"/>
      <c r="I101" s="186"/>
      <c r="J101" s="102"/>
      <c r="K101" s="102"/>
      <c r="L101" s="102"/>
      <c r="M101" s="102"/>
      <c r="N101" s="156"/>
      <c r="O101" s="156"/>
      <c r="P101" s="156"/>
      <c r="Q101" s="156"/>
      <c r="R101" s="102"/>
      <c r="S101" s="102"/>
      <c r="T101" s="130"/>
      <c r="U101" s="131"/>
      <c r="V101" s="141"/>
      <c r="W101" s="141"/>
      <c r="X101" s="104"/>
      <c r="Y101" s="104"/>
      <c r="Z101" s="299"/>
      <c r="AA101" s="300"/>
      <c r="AB101" s="126">
        <f t="shared" si="3"/>
        <v>0</v>
      </c>
      <c r="AC101" s="123">
        <f t="shared" si="4"/>
        <v>0</v>
      </c>
      <c r="AD101" s="123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01"/>
      <c r="E102" s="101"/>
      <c r="F102" s="154"/>
      <c r="G102" s="154"/>
      <c r="H102" s="291"/>
      <c r="I102" s="292"/>
      <c r="J102" s="102"/>
      <c r="K102" s="102"/>
      <c r="L102" s="102"/>
      <c r="M102" s="102"/>
      <c r="N102" s="156"/>
      <c r="O102" s="156"/>
      <c r="P102" s="156"/>
      <c r="Q102" s="156"/>
      <c r="R102" s="102"/>
      <c r="S102" s="102"/>
      <c r="T102" s="297"/>
      <c r="U102" s="298"/>
      <c r="V102" s="141"/>
      <c r="W102" s="141"/>
      <c r="X102" s="104"/>
      <c r="Y102" s="104"/>
      <c r="Z102" s="299"/>
      <c r="AA102" s="300"/>
      <c r="AB102" s="126">
        <f t="shared" si="3"/>
        <v>0</v>
      </c>
      <c r="AC102" s="123">
        <f t="shared" si="4"/>
        <v>0</v>
      </c>
      <c r="AD102" s="123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154"/>
      <c r="G103" s="154"/>
      <c r="H103" s="291"/>
      <c r="I103" s="292"/>
      <c r="J103" s="102"/>
      <c r="K103" s="102"/>
      <c r="L103" s="102"/>
      <c r="M103" s="102"/>
      <c r="N103" s="156"/>
      <c r="O103" s="156"/>
      <c r="P103" s="156"/>
      <c r="Q103" s="156"/>
      <c r="R103" s="102"/>
      <c r="S103" s="102"/>
      <c r="T103" s="297"/>
      <c r="U103" s="298"/>
      <c r="V103" s="141"/>
      <c r="W103" s="141"/>
      <c r="X103" s="104"/>
      <c r="Y103" s="104"/>
      <c r="Z103" s="299"/>
      <c r="AA103" s="300"/>
      <c r="AB103" s="126">
        <f t="shared" si="3"/>
        <v>0</v>
      </c>
      <c r="AC103" s="123">
        <f t="shared" si="4"/>
        <v>0</v>
      </c>
      <c r="AD103" s="123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154"/>
      <c r="G104" s="154"/>
      <c r="H104" s="291"/>
      <c r="I104" s="292"/>
      <c r="J104" s="102"/>
      <c r="K104" s="102"/>
      <c r="L104" s="102"/>
      <c r="M104" s="102"/>
      <c r="N104" s="156"/>
      <c r="O104" s="156"/>
      <c r="P104" s="156"/>
      <c r="Q104" s="156"/>
      <c r="R104" s="102"/>
      <c r="S104" s="102"/>
      <c r="T104" s="297"/>
      <c r="U104" s="298"/>
      <c r="V104" s="141"/>
      <c r="W104" s="141"/>
      <c r="X104" s="104"/>
      <c r="Y104" s="104"/>
      <c r="Z104" s="299"/>
      <c r="AA104" s="300"/>
      <c r="AB104" s="126">
        <f t="shared" si="3"/>
        <v>0</v>
      </c>
      <c r="AC104" s="123">
        <f t="shared" si="4"/>
        <v>0</v>
      </c>
      <c r="AD104" s="123">
        <f t="shared" si="5"/>
        <v>0</v>
      </c>
    </row>
    <row r="105" spans="1:30" x14ac:dyDescent="0.3">
      <c r="A105" s="64">
        <v>83</v>
      </c>
      <c r="B105" s="68" t="s">
        <v>62</v>
      </c>
      <c r="C105" s="69" t="s">
        <v>1</v>
      </c>
      <c r="D105" s="101"/>
      <c r="E105" s="101"/>
      <c r="F105" s="155">
        <v>5.0000000000000001E-4</v>
      </c>
      <c r="G105" s="155">
        <v>5.0000000000000001E-4</v>
      </c>
      <c r="H105" s="291"/>
      <c r="I105" s="292"/>
      <c r="J105" s="102"/>
      <c r="K105" s="102"/>
      <c r="L105" s="102"/>
      <c r="M105" s="102"/>
      <c r="N105" s="156"/>
      <c r="O105" s="156"/>
      <c r="P105" s="156"/>
      <c r="Q105" s="156"/>
      <c r="R105" s="102"/>
      <c r="S105" s="102"/>
      <c r="T105" s="297"/>
      <c r="U105" s="298"/>
      <c r="V105" s="141"/>
      <c r="W105" s="141"/>
      <c r="X105" s="104"/>
      <c r="Y105" s="104"/>
      <c r="Z105" s="301">
        <v>2.9999999999999997E-4</v>
      </c>
      <c r="AA105" s="302"/>
      <c r="AB105" s="126">
        <f t="shared" si="3"/>
        <v>0</v>
      </c>
      <c r="AC105" s="123">
        <f t="shared" si="4"/>
        <v>0</v>
      </c>
      <c r="AD105" s="123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155"/>
      <c r="G106" s="155"/>
      <c r="H106" s="291"/>
      <c r="I106" s="292"/>
      <c r="J106" s="102"/>
      <c r="K106" s="102"/>
      <c r="L106" s="102"/>
      <c r="M106" s="102"/>
      <c r="N106" s="156"/>
      <c r="O106" s="156"/>
      <c r="P106" s="156"/>
      <c r="Q106" s="156"/>
      <c r="R106" s="102"/>
      <c r="S106" s="102"/>
      <c r="T106" s="297"/>
      <c r="U106" s="298"/>
      <c r="V106" s="141"/>
      <c r="W106" s="141"/>
      <c r="X106" s="104"/>
      <c r="Y106" s="104"/>
      <c r="Z106" s="299"/>
      <c r="AA106" s="300"/>
      <c r="AB106" s="126">
        <f t="shared" si="3"/>
        <v>0</v>
      </c>
      <c r="AC106" s="123">
        <f t="shared" si="4"/>
        <v>0</v>
      </c>
      <c r="AD106" s="123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155"/>
      <c r="G107" s="155"/>
      <c r="H107" s="291"/>
      <c r="I107" s="292"/>
      <c r="J107" s="102"/>
      <c r="K107" s="102"/>
      <c r="L107" s="102"/>
      <c r="M107" s="102"/>
      <c r="N107" s="156"/>
      <c r="O107" s="156"/>
      <c r="P107" s="156"/>
      <c r="Q107" s="156"/>
      <c r="R107" s="102"/>
      <c r="S107" s="102"/>
      <c r="T107" s="297"/>
      <c r="U107" s="298"/>
      <c r="V107" s="141"/>
      <c r="W107" s="141"/>
      <c r="X107" s="104"/>
      <c r="Y107" s="104"/>
      <c r="Z107" s="299"/>
      <c r="AA107" s="300"/>
      <c r="AB107" s="126">
        <f t="shared" si="3"/>
        <v>0</v>
      </c>
      <c r="AC107" s="123">
        <f t="shared" si="4"/>
        <v>0</v>
      </c>
      <c r="AD107" s="123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155"/>
      <c r="G108" s="155"/>
      <c r="H108" s="291"/>
      <c r="I108" s="292"/>
      <c r="J108" s="102"/>
      <c r="K108" s="102"/>
      <c r="L108" s="102"/>
      <c r="M108" s="102"/>
      <c r="N108" s="156"/>
      <c r="O108" s="156"/>
      <c r="P108" s="156"/>
      <c r="Q108" s="156"/>
      <c r="R108" s="102"/>
      <c r="S108" s="102"/>
      <c r="T108" s="297"/>
      <c r="U108" s="298"/>
      <c r="V108" s="141"/>
      <c r="W108" s="141"/>
      <c r="X108" s="104"/>
      <c r="Y108" s="104"/>
      <c r="Z108" s="299"/>
      <c r="AA108" s="300"/>
      <c r="AB108" s="126">
        <f t="shared" si="3"/>
        <v>0</v>
      </c>
      <c r="AC108" s="123">
        <f t="shared" si="4"/>
        <v>0</v>
      </c>
      <c r="AD108" s="123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01"/>
      <c r="E109" s="101"/>
      <c r="F109" s="155">
        <v>4.1000000000000003E-3</v>
      </c>
      <c r="G109" s="155">
        <v>4.1000000000000003E-3</v>
      </c>
      <c r="H109" s="291"/>
      <c r="I109" s="292"/>
      <c r="J109" s="102"/>
      <c r="K109" s="102"/>
      <c r="L109" s="102"/>
      <c r="M109" s="102"/>
      <c r="N109" s="113">
        <v>5.5199999999999997E-3</v>
      </c>
      <c r="O109" s="113">
        <v>6.8999999999999999E-3</v>
      </c>
      <c r="P109" s="113">
        <v>1.1999999999999999E-3</v>
      </c>
      <c r="Q109" s="113">
        <v>1.1999999999999999E-3</v>
      </c>
      <c r="R109" s="102"/>
      <c r="S109" s="102"/>
      <c r="T109" s="297"/>
      <c r="U109" s="298"/>
      <c r="V109" s="141"/>
      <c r="W109" s="141"/>
      <c r="X109" s="104"/>
      <c r="Y109" s="104"/>
      <c r="Z109" s="301">
        <v>3.5999999999999999E-3</v>
      </c>
      <c r="AA109" s="302"/>
      <c r="AB109" s="126">
        <f t="shared" si="3"/>
        <v>0</v>
      </c>
      <c r="AC109" s="123">
        <f t="shared" si="4"/>
        <v>0</v>
      </c>
      <c r="AD109" s="123">
        <f t="shared" si="5"/>
        <v>0</v>
      </c>
    </row>
    <row r="110" spans="1:30" x14ac:dyDescent="0.3">
      <c r="A110" s="83"/>
      <c r="B110" s="83"/>
      <c r="C110" s="83"/>
      <c r="D110" s="98"/>
      <c r="E110" s="98"/>
      <c r="F110" s="154"/>
      <c r="G110" s="154"/>
      <c r="H110" s="289"/>
      <c r="I110" s="290"/>
      <c r="J110" s="102"/>
      <c r="K110" s="102"/>
      <c r="L110" s="102"/>
      <c r="M110" s="102"/>
      <c r="N110" s="156"/>
      <c r="O110" s="156"/>
      <c r="P110" s="156"/>
      <c r="Q110" s="156"/>
      <c r="R110" s="99"/>
      <c r="S110" s="99"/>
      <c r="T110" s="297"/>
      <c r="U110" s="298"/>
      <c r="V110" s="141"/>
      <c r="W110" s="141"/>
      <c r="X110" s="100"/>
      <c r="Y110" s="100"/>
      <c r="Z110" s="299">
        <v>4.7999999999999996E-3</v>
      </c>
      <c r="AA110" s="300"/>
      <c r="AB110" s="51">
        <f>AB109/Z110</f>
        <v>0</v>
      </c>
      <c r="AC110" s="52">
        <f>AC109/Z110</f>
        <v>0</v>
      </c>
      <c r="AD110" s="52">
        <f t="shared" ref="AD110" si="6">AB110+AC110</f>
        <v>0</v>
      </c>
    </row>
  </sheetData>
  <mergeCells count="333">
    <mergeCell ref="Z4:AA4"/>
    <mergeCell ref="H4:I4"/>
    <mergeCell ref="T4:U4"/>
    <mergeCell ref="AB3:AC3"/>
    <mergeCell ref="D1:AC1"/>
    <mergeCell ref="D2:K2"/>
    <mergeCell ref="L2:W2"/>
    <mergeCell ref="X2:AA2"/>
    <mergeCell ref="F3:G3"/>
    <mergeCell ref="H3:I3"/>
    <mergeCell ref="J3:K3"/>
    <mergeCell ref="L3:M3"/>
    <mergeCell ref="N3:O3"/>
    <mergeCell ref="P3:Q3"/>
    <mergeCell ref="R3:S3"/>
    <mergeCell ref="T3:U3"/>
    <mergeCell ref="D3:E3"/>
    <mergeCell ref="Z3:AA3"/>
    <mergeCell ref="V3:W3"/>
    <mergeCell ref="X3:Y3"/>
    <mergeCell ref="H7:I7"/>
    <mergeCell ref="T5:U5"/>
    <mergeCell ref="Z7:AA7"/>
    <mergeCell ref="T6:U6"/>
    <mergeCell ref="V6:W6"/>
    <mergeCell ref="Z6:AA6"/>
    <mergeCell ref="T7:U7"/>
    <mergeCell ref="H5:I5"/>
    <mergeCell ref="Z5:AA5"/>
    <mergeCell ref="H6:I6"/>
    <mergeCell ref="H11:I11"/>
    <mergeCell ref="H10:I10"/>
    <mergeCell ref="Z11:AA11"/>
    <mergeCell ref="T10:U10"/>
    <mergeCell ref="Z10:AA10"/>
    <mergeCell ref="T11:U11"/>
    <mergeCell ref="H9:I9"/>
    <mergeCell ref="H8:I8"/>
    <mergeCell ref="Z9:AA9"/>
    <mergeCell ref="T8:U8"/>
    <mergeCell ref="Z8:AA8"/>
    <mergeCell ref="T9:U9"/>
    <mergeCell ref="H15:I15"/>
    <mergeCell ref="H14:I14"/>
    <mergeCell ref="Z15:AA15"/>
    <mergeCell ref="T14:U14"/>
    <mergeCell ref="Z14:AA14"/>
    <mergeCell ref="T15:U15"/>
    <mergeCell ref="H13:I13"/>
    <mergeCell ref="H12:I12"/>
    <mergeCell ref="Z13:AA13"/>
    <mergeCell ref="T12:U12"/>
    <mergeCell ref="Z12:AA12"/>
    <mergeCell ref="T13:U13"/>
    <mergeCell ref="H19:I19"/>
    <mergeCell ref="H18:I18"/>
    <mergeCell ref="Z19:AA19"/>
    <mergeCell ref="T18:U18"/>
    <mergeCell ref="Z18:AA18"/>
    <mergeCell ref="T19:U19"/>
    <mergeCell ref="H17:I17"/>
    <mergeCell ref="H16:I16"/>
    <mergeCell ref="Z17:AA17"/>
    <mergeCell ref="T16:U16"/>
    <mergeCell ref="Z16:AA16"/>
    <mergeCell ref="T17:U17"/>
    <mergeCell ref="H23:I23"/>
    <mergeCell ref="H22:I22"/>
    <mergeCell ref="Z23:AA23"/>
    <mergeCell ref="T22:U22"/>
    <mergeCell ref="Z22:AA22"/>
    <mergeCell ref="T23:U23"/>
    <mergeCell ref="H21:I21"/>
    <mergeCell ref="H20:I20"/>
    <mergeCell ref="Z21:AA21"/>
    <mergeCell ref="T20:U20"/>
    <mergeCell ref="Z20:AA20"/>
    <mergeCell ref="T21:U21"/>
    <mergeCell ref="H27:I27"/>
    <mergeCell ref="H26:I26"/>
    <mergeCell ref="Z27:AA27"/>
    <mergeCell ref="T26:U26"/>
    <mergeCell ref="Z26:AA26"/>
    <mergeCell ref="T27:U27"/>
    <mergeCell ref="H25:I25"/>
    <mergeCell ref="H24:I24"/>
    <mergeCell ref="Z25:AA25"/>
    <mergeCell ref="T24:U24"/>
    <mergeCell ref="Z24:AA24"/>
    <mergeCell ref="T25:U25"/>
    <mergeCell ref="H31:I31"/>
    <mergeCell ref="H30:I30"/>
    <mergeCell ref="Z31:AA31"/>
    <mergeCell ref="T30:U30"/>
    <mergeCell ref="Z30:AA30"/>
    <mergeCell ref="T31:U31"/>
    <mergeCell ref="H29:I29"/>
    <mergeCell ref="H28:I28"/>
    <mergeCell ref="Z29:AA29"/>
    <mergeCell ref="T28:U28"/>
    <mergeCell ref="Z28:AA28"/>
    <mergeCell ref="T29:U29"/>
    <mergeCell ref="H35:I35"/>
    <mergeCell ref="H34:I34"/>
    <mergeCell ref="Z35:AA35"/>
    <mergeCell ref="T34:U34"/>
    <mergeCell ref="Z34:AA34"/>
    <mergeCell ref="T35:U35"/>
    <mergeCell ref="H33:I33"/>
    <mergeCell ref="H32:I32"/>
    <mergeCell ref="Z33:AA33"/>
    <mergeCell ref="T32:U32"/>
    <mergeCell ref="Z32:AA32"/>
    <mergeCell ref="T33:U33"/>
    <mergeCell ref="H39:I39"/>
    <mergeCell ref="H38:I38"/>
    <mergeCell ref="Z39:AA39"/>
    <mergeCell ref="T38:U38"/>
    <mergeCell ref="Z38:AA38"/>
    <mergeCell ref="T39:U39"/>
    <mergeCell ref="H37:I37"/>
    <mergeCell ref="H36:I36"/>
    <mergeCell ref="Z37:AA37"/>
    <mergeCell ref="T36:U36"/>
    <mergeCell ref="Z36:AA36"/>
    <mergeCell ref="T37:U37"/>
    <mergeCell ref="H43:I43"/>
    <mergeCell ref="H42:I42"/>
    <mergeCell ref="Z43:AA43"/>
    <mergeCell ref="T42:U42"/>
    <mergeCell ref="Z42:AA42"/>
    <mergeCell ref="T43:U43"/>
    <mergeCell ref="H41:I41"/>
    <mergeCell ref="H40:I40"/>
    <mergeCell ref="Z41:AA41"/>
    <mergeCell ref="T40:U40"/>
    <mergeCell ref="Z40:AA40"/>
    <mergeCell ref="T41:U41"/>
    <mergeCell ref="H47:I47"/>
    <mergeCell ref="H46:I46"/>
    <mergeCell ref="Z47:AA47"/>
    <mergeCell ref="T46:U46"/>
    <mergeCell ref="Z46:AA46"/>
    <mergeCell ref="T47:U47"/>
    <mergeCell ref="H45:I45"/>
    <mergeCell ref="H44:I44"/>
    <mergeCell ref="Z45:AA45"/>
    <mergeCell ref="T44:U44"/>
    <mergeCell ref="Z44:AA44"/>
    <mergeCell ref="T45:U45"/>
    <mergeCell ref="H51:I51"/>
    <mergeCell ref="H50:I50"/>
    <mergeCell ref="Z51:AA51"/>
    <mergeCell ref="T50:U50"/>
    <mergeCell ref="Z50:AA50"/>
    <mergeCell ref="T51:U51"/>
    <mergeCell ref="H49:I49"/>
    <mergeCell ref="H48:I48"/>
    <mergeCell ref="Z49:AA49"/>
    <mergeCell ref="T48:U48"/>
    <mergeCell ref="Z48:AA48"/>
    <mergeCell ref="T49:U49"/>
    <mergeCell ref="H55:I55"/>
    <mergeCell ref="H54:I54"/>
    <mergeCell ref="Z55:AA55"/>
    <mergeCell ref="T54:U54"/>
    <mergeCell ref="Z54:AA54"/>
    <mergeCell ref="T55:U55"/>
    <mergeCell ref="H53:I53"/>
    <mergeCell ref="H52:I52"/>
    <mergeCell ref="Z53:AA53"/>
    <mergeCell ref="T52:U52"/>
    <mergeCell ref="Z52:AA52"/>
    <mergeCell ref="T53:U53"/>
    <mergeCell ref="H59:I59"/>
    <mergeCell ref="H58:I58"/>
    <mergeCell ref="Z59:AA59"/>
    <mergeCell ref="T58:U58"/>
    <mergeCell ref="Z58:AA58"/>
    <mergeCell ref="T59:U59"/>
    <mergeCell ref="H57:I57"/>
    <mergeCell ref="H56:I56"/>
    <mergeCell ref="Z57:AA57"/>
    <mergeCell ref="T56:U56"/>
    <mergeCell ref="Z56:AA56"/>
    <mergeCell ref="T57:U57"/>
    <mergeCell ref="H63:I63"/>
    <mergeCell ref="H62:I62"/>
    <mergeCell ref="Z63:AA63"/>
    <mergeCell ref="T62:U62"/>
    <mergeCell ref="Z62:AA62"/>
    <mergeCell ref="T63:U63"/>
    <mergeCell ref="H61:I61"/>
    <mergeCell ref="H60:I60"/>
    <mergeCell ref="Z61:AA61"/>
    <mergeCell ref="T60:U60"/>
    <mergeCell ref="Z60:AA60"/>
    <mergeCell ref="T61:U61"/>
    <mergeCell ref="H67:I67"/>
    <mergeCell ref="H66:I66"/>
    <mergeCell ref="Z67:AA67"/>
    <mergeCell ref="T66:U66"/>
    <mergeCell ref="Z66:AA66"/>
    <mergeCell ref="T67:U67"/>
    <mergeCell ref="H65:I65"/>
    <mergeCell ref="H64:I64"/>
    <mergeCell ref="Z65:AA65"/>
    <mergeCell ref="T64:U64"/>
    <mergeCell ref="Z64:AA64"/>
    <mergeCell ref="T65:U65"/>
    <mergeCell ref="H71:I71"/>
    <mergeCell ref="H70:I70"/>
    <mergeCell ref="Z71:AA71"/>
    <mergeCell ref="T70:U70"/>
    <mergeCell ref="Z70:AA70"/>
    <mergeCell ref="T71:U71"/>
    <mergeCell ref="H69:I69"/>
    <mergeCell ref="H68:I68"/>
    <mergeCell ref="Z69:AA69"/>
    <mergeCell ref="T68:U68"/>
    <mergeCell ref="Z68:AA68"/>
    <mergeCell ref="T69:U69"/>
    <mergeCell ref="H75:I75"/>
    <mergeCell ref="H74:I74"/>
    <mergeCell ref="Z75:AA75"/>
    <mergeCell ref="T74:U74"/>
    <mergeCell ref="Z74:AA74"/>
    <mergeCell ref="T75:U75"/>
    <mergeCell ref="H73:I73"/>
    <mergeCell ref="H72:I72"/>
    <mergeCell ref="Z73:AA73"/>
    <mergeCell ref="T72:U72"/>
    <mergeCell ref="Z72:AA72"/>
    <mergeCell ref="T73:U73"/>
    <mergeCell ref="H79:I79"/>
    <mergeCell ref="H78:I78"/>
    <mergeCell ref="Z79:AA79"/>
    <mergeCell ref="T78:U78"/>
    <mergeCell ref="Z78:AA78"/>
    <mergeCell ref="T79:U79"/>
    <mergeCell ref="H77:I77"/>
    <mergeCell ref="H76:I76"/>
    <mergeCell ref="Z77:AA77"/>
    <mergeCell ref="T76:U76"/>
    <mergeCell ref="Z76:AA76"/>
    <mergeCell ref="T77:U77"/>
    <mergeCell ref="H83:I83"/>
    <mergeCell ref="H82:I82"/>
    <mergeCell ref="Z83:AA83"/>
    <mergeCell ref="T82:U82"/>
    <mergeCell ref="Z82:AA82"/>
    <mergeCell ref="T83:U83"/>
    <mergeCell ref="H81:I81"/>
    <mergeCell ref="H80:I80"/>
    <mergeCell ref="Z81:AA81"/>
    <mergeCell ref="T80:U80"/>
    <mergeCell ref="Z80:AA80"/>
    <mergeCell ref="T81:U81"/>
    <mergeCell ref="H87:I87"/>
    <mergeCell ref="H86:I86"/>
    <mergeCell ref="Z87:AA87"/>
    <mergeCell ref="T86:U86"/>
    <mergeCell ref="Z86:AA86"/>
    <mergeCell ref="T87:U87"/>
    <mergeCell ref="H85:I85"/>
    <mergeCell ref="H84:I84"/>
    <mergeCell ref="Z85:AA85"/>
    <mergeCell ref="T84:U84"/>
    <mergeCell ref="Z84:AA84"/>
    <mergeCell ref="T85:U85"/>
    <mergeCell ref="H91:I91"/>
    <mergeCell ref="H90:I90"/>
    <mergeCell ref="Z91:AA91"/>
    <mergeCell ref="T90:U90"/>
    <mergeCell ref="Z90:AA90"/>
    <mergeCell ref="T91:U91"/>
    <mergeCell ref="H89:I89"/>
    <mergeCell ref="H88:I88"/>
    <mergeCell ref="Z89:AA89"/>
    <mergeCell ref="T88:U88"/>
    <mergeCell ref="Z88:AA88"/>
    <mergeCell ref="T89:U89"/>
    <mergeCell ref="H94:I94"/>
    <mergeCell ref="Z95:AA95"/>
    <mergeCell ref="T94:U94"/>
    <mergeCell ref="Z94:AA94"/>
    <mergeCell ref="T95:U95"/>
    <mergeCell ref="H93:I93"/>
    <mergeCell ref="H92:I92"/>
    <mergeCell ref="Z93:AA93"/>
    <mergeCell ref="T92:U92"/>
    <mergeCell ref="Z92:AA92"/>
    <mergeCell ref="T93:U93"/>
    <mergeCell ref="H99:I99"/>
    <mergeCell ref="Z99:AA99"/>
    <mergeCell ref="T96:U96"/>
    <mergeCell ref="Z96:AA96"/>
    <mergeCell ref="T99:U99"/>
    <mergeCell ref="H97:I97"/>
    <mergeCell ref="H98:I98"/>
    <mergeCell ref="T98:U98"/>
    <mergeCell ref="H95:I95"/>
    <mergeCell ref="H103:I103"/>
    <mergeCell ref="H102:I102"/>
    <mergeCell ref="Z103:AA103"/>
    <mergeCell ref="T102:U102"/>
    <mergeCell ref="Z102:AA102"/>
    <mergeCell ref="T103:U103"/>
    <mergeCell ref="H100:I100"/>
    <mergeCell ref="Z101:AA101"/>
    <mergeCell ref="T100:U100"/>
    <mergeCell ref="Z100:AA100"/>
    <mergeCell ref="H107:I107"/>
    <mergeCell ref="H106:I106"/>
    <mergeCell ref="Z107:AA107"/>
    <mergeCell ref="T106:U106"/>
    <mergeCell ref="Z106:AA106"/>
    <mergeCell ref="T107:U107"/>
    <mergeCell ref="H105:I105"/>
    <mergeCell ref="H104:I104"/>
    <mergeCell ref="Z105:AA105"/>
    <mergeCell ref="T104:U104"/>
    <mergeCell ref="Z104:AA104"/>
    <mergeCell ref="T105:U105"/>
    <mergeCell ref="T110:U110"/>
    <mergeCell ref="Z110:AA110"/>
    <mergeCell ref="H110:I110"/>
    <mergeCell ref="H109:I109"/>
    <mergeCell ref="H108:I108"/>
    <mergeCell ref="Z109:AA109"/>
    <mergeCell ref="T108:U108"/>
    <mergeCell ref="Z108:AA108"/>
    <mergeCell ref="T109:U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zoomScaleNormal="100" zoomScaleSheetLayoutView="124" workbookViewId="0">
      <pane xSplit="3" ySplit="1" topLeftCell="D2" activePane="bottomRight" state="frozen"/>
      <selection pane="topRight" activeCell="D1" sqref="D1"/>
      <selection pane="bottomLeft" activeCell="A13" sqref="A13"/>
      <selection pane="bottomRight" activeCell="AC5" sqref="AC5"/>
    </sheetView>
  </sheetViews>
  <sheetFormatPr defaultRowHeight="14.4" x14ac:dyDescent="0.3"/>
  <cols>
    <col min="1" max="1" width="2.88671875" style="57" customWidth="1"/>
    <col min="2" max="2" width="21" style="57" customWidth="1"/>
    <col min="3" max="3" width="4.5546875" style="57" customWidth="1"/>
    <col min="4" max="5" width="6.109375" style="57" customWidth="1"/>
    <col min="6" max="6" width="4.109375" style="57" customWidth="1"/>
    <col min="7" max="7" width="3.88671875" style="57" customWidth="1"/>
    <col min="8" max="9" width="6.109375" style="57" customWidth="1"/>
    <col min="10" max="10" width="4.33203125" style="57" customWidth="1"/>
    <col min="11" max="11" width="4.109375" style="57" customWidth="1"/>
    <col min="12" max="12" width="6" style="57" customWidth="1"/>
    <col min="13" max="13" width="5.44140625" style="57" customWidth="1"/>
    <col min="14" max="14" width="6.109375" style="57" customWidth="1"/>
    <col min="15" max="15" width="6.109375" style="170" customWidth="1"/>
    <col min="16" max="17" width="6.109375" style="57" customWidth="1"/>
    <col min="18" max="18" width="5.5546875" customWidth="1"/>
    <col min="19" max="19" width="5.6640625" customWidth="1"/>
    <col min="20" max="20" width="4" style="57" customWidth="1"/>
    <col min="21" max="21" width="3.88671875" style="57" customWidth="1"/>
    <col min="22" max="22" width="6.109375" style="57" customWidth="1"/>
    <col min="23" max="23" width="6.5546875" style="57" customWidth="1"/>
    <col min="24" max="24" width="5" style="57" customWidth="1"/>
    <col min="25" max="25" width="4.5546875" style="57" customWidth="1"/>
    <col min="26" max="27" width="4" style="57" customWidth="1"/>
    <col min="28" max="28" width="7.88671875" customWidth="1"/>
    <col min="29" max="29" width="7.6640625" style="15" customWidth="1"/>
    <col min="30" max="30" width="7.8867187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134"/>
      <c r="M2" s="134"/>
      <c r="N2" s="322" t="s">
        <v>105</v>
      </c>
      <c r="O2" s="322"/>
      <c r="P2" s="322"/>
      <c r="Q2" s="322"/>
      <c r="R2" s="322"/>
      <c r="S2" s="322"/>
      <c r="T2" s="322"/>
      <c r="U2" s="322"/>
      <c r="V2" s="322"/>
      <c r="W2" s="323"/>
      <c r="X2" s="381" t="s">
        <v>109</v>
      </c>
      <c r="Y2" s="382"/>
      <c r="Z2" s="382"/>
      <c r="AA2" s="383"/>
      <c r="AC2" s="96"/>
      <c r="AD2" s="88"/>
    </row>
    <row r="3" spans="1:30" ht="55.5" customHeight="1" x14ac:dyDescent="0.3">
      <c r="A3" s="58"/>
      <c r="B3" s="115" t="s">
        <v>362</v>
      </c>
      <c r="C3" s="60"/>
      <c r="D3" s="354" t="s">
        <v>120</v>
      </c>
      <c r="E3" s="355"/>
      <c r="F3" s="354" t="s">
        <v>325</v>
      </c>
      <c r="G3" s="355"/>
      <c r="H3" s="354" t="s">
        <v>168</v>
      </c>
      <c r="I3" s="355"/>
      <c r="J3" s="354" t="s">
        <v>371</v>
      </c>
      <c r="K3" s="355"/>
      <c r="L3" s="354" t="s">
        <v>372</v>
      </c>
      <c r="M3" s="369"/>
      <c r="N3" s="354" t="s">
        <v>364</v>
      </c>
      <c r="O3" s="355"/>
      <c r="P3" s="354" t="s">
        <v>178</v>
      </c>
      <c r="Q3" s="355"/>
      <c r="R3" s="354" t="s">
        <v>373</v>
      </c>
      <c r="S3" s="355"/>
      <c r="T3" s="354" t="s">
        <v>365</v>
      </c>
      <c r="U3" s="355"/>
      <c r="V3" s="354" t="s">
        <v>137</v>
      </c>
      <c r="W3" s="355"/>
      <c r="X3" s="354" t="s">
        <v>374</v>
      </c>
      <c r="Y3" s="355"/>
      <c r="Z3" s="354" t="s">
        <v>223</v>
      </c>
      <c r="AA3" s="355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125" t="s">
        <v>290</v>
      </c>
      <c r="M4" s="125" t="s">
        <v>291</v>
      </c>
      <c r="N4" s="157" t="s">
        <v>290</v>
      </c>
      <c r="O4" s="158" t="s">
        <v>291</v>
      </c>
      <c r="P4" s="159" t="s">
        <v>290</v>
      </c>
      <c r="Q4" s="159" t="s">
        <v>291</v>
      </c>
      <c r="R4" s="97" t="s">
        <v>290</v>
      </c>
      <c r="S4" s="97" t="s">
        <v>291</v>
      </c>
      <c r="T4" s="371" t="s">
        <v>301</v>
      </c>
      <c r="U4" s="371"/>
      <c r="V4" s="159" t="s">
        <v>290</v>
      </c>
      <c r="W4" s="159" t="s">
        <v>291</v>
      </c>
      <c r="X4" s="371" t="s">
        <v>301</v>
      </c>
      <c r="Y4" s="371"/>
      <c r="Z4" s="371" t="s">
        <v>301</v>
      </c>
      <c r="AA4" s="371"/>
      <c r="AB4" s="125" t="s">
        <v>290</v>
      </c>
      <c r="AC4" s="125" t="s">
        <v>291</v>
      </c>
      <c r="AD4" s="91"/>
    </row>
    <row r="5" spans="1:30" ht="18.75" customHeight="1" x14ac:dyDescent="0.3">
      <c r="A5" s="58"/>
      <c r="B5" s="59" t="s">
        <v>107</v>
      </c>
      <c r="C5" s="62"/>
      <c r="D5" s="192" t="s">
        <v>293</v>
      </c>
      <c r="E5" s="192" t="s">
        <v>115</v>
      </c>
      <c r="F5" s="282" t="s">
        <v>117</v>
      </c>
      <c r="G5" s="282"/>
      <c r="H5" s="194" t="s">
        <v>143</v>
      </c>
      <c r="I5" s="194" t="s">
        <v>302</v>
      </c>
      <c r="J5" s="282">
        <v>100</v>
      </c>
      <c r="K5" s="282"/>
      <c r="L5" s="192">
        <v>60</v>
      </c>
      <c r="M5" s="192">
        <v>100</v>
      </c>
      <c r="N5" s="192" t="s">
        <v>326</v>
      </c>
      <c r="O5" s="203" t="s">
        <v>155</v>
      </c>
      <c r="P5" s="192" t="s">
        <v>311</v>
      </c>
      <c r="Q5" s="192" t="s">
        <v>312</v>
      </c>
      <c r="R5" s="192">
        <v>150</v>
      </c>
      <c r="S5" s="192">
        <v>180</v>
      </c>
      <c r="T5" s="350">
        <v>200</v>
      </c>
      <c r="U5" s="370"/>
      <c r="V5" s="192" t="s">
        <v>288</v>
      </c>
      <c r="W5" s="192" t="s">
        <v>144</v>
      </c>
      <c r="X5" s="354" t="s">
        <v>114</v>
      </c>
      <c r="Y5" s="355"/>
      <c r="Z5" s="282">
        <v>25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65"/>
      <c r="E6" s="165"/>
      <c r="F6" s="289"/>
      <c r="G6" s="290"/>
      <c r="H6" s="99"/>
      <c r="I6" s="99"/>
      <c r="J6" s="289"/>
      <c r="K6" s="290"/>
      <c r="L6" s="99"/>
      <c r="M6" s="99"/>
      <c r="N6" s="99"/>
      <c r="O6" s="169"/>
      <c r="P6" s="165"/>
      <c r="Q6" s="165"/>
      <c r="R6" s="165"/>
      <c r="S6" s="165"/>
      <c r="T6" s="374"/>
      <c r="U6" s="375"/>
      <c r="V6" s="374"/>
      <c r="W6" s="375"/>
      <c r="X6" s="377"/>
      <c r="Y6" s="378"/>
      <c r="Z6" s="374"/>
      <c r="AA6" s="375"/>
      <c r="AB6" s="91"/>
      <c r="AC6" s="91"/>
      <c r="AD6" s="91"/>
    </row>
    <row r="7" spans="1:30" x14ac:dyDescent="0.3">
      <c r="A7" s="58"/>
      <c r="B7" s="63" t="s">
        <v>72</v>
      </c>
      <c r="C7" s="62"/>
      <c r="D7" s="182"/>
      <c r="E7" s="182"/>
      <c r="F7" s="289"/>
      <c r="G7" s="290"/>
      <c r="H7" s="99"/>
      <c r="I7" s="99"/>
      <c r="J7" s="289"/>
      <c r="K7" s="290"/>
      <c r="L7" s="99"/>
      <c r="M7" s="99"/>
      <c r="N7" s="99"/>
      <c r="O7" s="169"/>
      <c r="P7" s="99"/>
      <c r="Q7" s="99"/>
      <c r="R7" s="182"/>
      <c r="S7" s="182"/>
      <c r="T7" s="374"/>
      <c r="U7" s="375"/>
      <c r="V7" s="160"/>
      <c r="W7" s="160"/>
      <c r="X7" s="377"/>
      <c r="Y7" s="378"/>
      <c r="Z7" s="374"/>
      <c r="AA7" s="375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111">
        <v>0.03</v>
      </c>
      <c r="I8" s="111">
        <v>0.05</v>
      </c>
      <c r="J8" s="289"/>
      <c r="K8" s="290"/>
      <c r="L8" s="102"/>
      <c r="M8" s="102"/>
      <c r="N8" s="99"/>
      <c r="O8" s="169"/>
      <c r="P8" s="102"/>
      <c r="Q8" s="102"/>
      <c r="R8" s="181"/>
      <c r="S8" s="181"/>
      <c r="T8" s="374"/>
      <c r="U8" s="375"/>
      <c r="V8" s="103"/>
      <c r="W8" s="103"/>
      <c r="X8" s="307"/>
      <c r="Y8" s="308"/>
      <c r="Z8" s="374"/>
      <c r="AA8" s="375"/>
      <c r="AB8" s="93">
        <f>(D8+F8+H8+J8+L8+N8+P8+R8+T8+V8+X8+Z8)*$AB$5</f>
        <v>0</v>
      </c>
      <c r="AC8" s="89">
        <f>(E8+F8+I8+J8+M8+O8+Q8+S8+T8+W8+X8+Z8)*$AC$5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6" t="s">
        <v>1</v>
      </c>
      <c r="D9" s="101"/>
      <c r="E9" s="101"/>
      <c r="F9" s="291"/>
      <c r="G9" s="292"/>
      <c r="H9" s="102"/>
      <c r="I9" s="102"/>
      <c r="J9" s="289"/>
      <c r="K9" s="290"/>
      <c r="L9" s="102"/>
      <c r="M9" s="102"/>
      <c r="N9" s="191" t="s">
        <v>222</v>
      </c>
      <c r="O9" s="171" t="s">
        <v>222</v>
      </c>
      <c r="P9" s="102"/>
      <c r="Q9" s="102"/>
      <c r="R9" s="181"/>
      <c r="S9" s="181"/>
      <c r="T9" s="374"/>
      <c r="U9" s="375"/>
      <c r="V9" s="110">
        <v>0.04</v>
      </c>
      <c r="W9" s="110">
        <v>0.05</v>
      </c>
      <c r="X9" s="307"/>
      <c r="Y9" s="308"/>
      <c r="Z9" s="374"/>
      <c r="AA9" s="375"/>
      <c r="AB9" s="126">
        <f t="shared" ref="AB9:AB72" si="0">(D9+F9+H9+J9+L9+N9+P9+R9+T9+V9+X9+Z9)*$AB$5</f>
        <v>0</v>
      </c>
      <c r="AC9" s="123">
        <f t="shared" ref="AC9:AC72" si="1">(E9+F9+I9+J9+M9+O9+Q9+S9+T9+W9+X9+Z9)*$AC$5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89"/>
      <c r="K10" s="290"/>
      <c r="L10" s="102"/>
      <c r="M10" s="102"/>
      <c r="N10" s="99"/>
      <c r="O10" s="169"/>
      <c r="P10" s="102"/>
      <c r="Q10" s="102"/>
      <c r="R10" s="181"/>
      <c r="S10" s="181"/>
      <c r="T10" s="374"/>
      <c r="U10" s="375"/>
      <c r="V10" s="110">
        <v>0.04</v>
      </c>
      <c r="W10" s="110">
        <v>0.05</v>
      </c>
      <c r="X10" s="307"/>
      <c r="Y10" s="308"/>
      <c r="Z10" s="374"/>
      <c r="AA10" s="375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hidden="1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89"/>
      <c r="K11" s="290"/>
      <c r="L11" s="102"/>
      <c r="M11" s="102"/>
      <c r="N11" s="99"/>
      <c r="O11" s="169"/>
      <c r="P11" s="102"/>
      <c r="Q11" s="102"/>
      <c r="R11" s="181"/>
      <c r="S11" s="181"/>
      <c r="T11" s="374"/>
      <c r="U11" s="375"/>
      <c r="V11" s="67"/>
      <c r="W11" s="67"/>
      <c r="X11" s="307"/>
      <c r="Y11" s="308"/>
      <c r="Z11" s="374"/>
      <c r="AA11" s="375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idden="1" x14ac:dyDescent="0.3">
      <c r="A12" s="64">
        <v>5</v>
      </c>
      <c r="B12" s="70" t="s">
        <v>265</v>
      </c>
      <c r="C12" s="66" t="s">
        <v>1</v>
      </c>
      <c r="D12" s="101"/>
      <c r="E12" s="101"/>
      <c r="F12" s="291"/>
      <c r="G12" s="292"/>
      <c r="H12" s="102"/>
      <c r="I12" s="102"/>
      <c r="J12" s="289"/>
      <c r="K12" s="290"/>
      <c r="L12" s="102"/>
      <c r="M12" s="102"/>
      <c r="N12" s="99"/>
      <c r="O12" s="169"/>
      <c r="P12" s="102"/>
      <c r="Q12" s="102"/>
      <c r="R12" s="181"/>
      <c r="S12" s="181"/>
      <c r="T12" s="374"/>
      <c r="U12" s="375"/>
      <c r="V12" s="67"/>
      <c r="W12" s="67"/>
      <c r="X12" s="307"/>
      <c r="Y12" s="308"/>
      <c r="Z12" s="374"/>
      <c r="AA12" s="375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idden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89"/>
      <c r="K13" s="290"/>
      <c r="L13" s="102"/>
      <c r="M13" s="102"/>
      <c r="N13" s="99"/>
      <c r="O13" s="169"/>
      <c r="P13" s="102"/>
      <c r="Q13" s="102"/>
      <c r="R13" s="181"/>
      <c r="S13" s="181"/>
      <c r="T13" s="374"/>
      <c r="U13" s="375"/>
      <c r="V13" s="67"/>
      <c r="W13" s="67"/>
      <c r="X13" s="307"/>
      <c r="Y13" s="308"/>
      <c r="Z13" s="374"/>
      <c r="AA13" s="375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hidden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89"/>
      <c r="K14" s="290"/>
      <c r="L14" s="102"/>
      <c r="M14" s="102"/>
      <c r="N14" s="99"/>
      <c r="O14" s="169"/>
      <c r="P14" s="102"/>
      <c r="Q14" s="102"/>
      <c r="R14" s="181"/>
      <c r="S14" s="181"/>
      <c r="T14" s="374"/>
      <c r="U14" s="375"/>
      <c r="V14" s="67"/>
      <c r="W14" s="67"/>
      <c r="X14" s="307"/>
      <c r="Y14" s="308"/>
      <c r="Z14" s="374"/>
      <c r="AA14" s="375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hidden="1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289"/>
      <c r="K15" s="290"/>
      <c r="L15" s="102"/>
      <c r="M15" s="102"/>
      <c r="N15" s="99"/>
      <c r="O15" s="169"/>
      <c r="P15" s="102"/>
      <c r="Q15" s="102"/>
      <c r="R15" s="181"/>
      <c r="S15" s="181"/>
      <c r="T15" s="374"/>
      <c r="U15" s="375"/>
      <c r="V15" s="67"/>
      <c r="W15" s="67"/>
      <c r="X15" s="307"/>
      <c r="Y15" s="308"/>
      <c r="Z15" s="374"/>
      <c r="AA15" s="375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hidden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89"/>
      <c r="K16" s="290"/>
      <c r="L16" s="102"/>
      <c r="M16" s="102"/>
      <c r="N16" s="99"/>
      <c r="O16" s="169"/>
      <c r="P16" s="102"/>
      <c r="Q16" s="102"/>
      <c r="R16" s="181"/>
      <c r="S16" s="181"/>
      <c r="T16" s="374"/>
      <c r="U16" s="375"/>
      <c r="V16" s="67"/>
      <c r="W16" s="67"/>
      <c r="X16" s="307"/>
      <c r="Y16" s="308"/>
      <c r="Z16" s="374"/>
      <c r="AA16" s="375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idden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89"/>
      <c r="K17" s="290"/>
      <c r="L17" s="102"/>
      <c r="M17" s="102"/>
      <c r="N17" s="99"/>
      <c r="O17" s="169"/>
      <c r="P17" s="102"/>
      <c r="Q17" s="102"/>
      <c r="R17" s="181"/>
      <c r="S17" s="181"/>
      <c r="T17" s="374"/>
      <c r="U17" s="375"/>
      <c r="V17" s="67"/>
      <c r="W17" s="67"/>
      <c r="X17" s="307"/>
      <c r="Y17" s="308"/>
      <c r="Z17" s="374"/>
      <c r="AA17" s="375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idden="1" x14ac:dyDescent="0.3">
      <c r="A18" s="64">
        <v>8</v>
      </c>
      <c r="B18" s="65" t="s">
        <v>86</v>
      </c>
      <c r="C18" s="66" t="s">
        <v>1</v>
      </c>
      <c r="D18" s="101"/>
      <c r="E18" s="101"/>
      <c r="F18" s="291"/>
      <c r="G18" s="292"/>
      <c r="H18" s="102"/>
      <c r="I18" s="102"/>
      <c r="J18" s="289"/>
      <c r="K18" s="290"/>
      <c r="L18" s="102"/>
      <c r="M18" s="102"/>
      <c r="N18" s="99"/>
      <c r="O18" s="169"/>
      <c r="P18" s="102"/>
      <c r="Q18" s="102"/>
      <c r="R18" s="181"/>
      <c r="S18" s="181"/>
      <c r="T18" s="374"/>
      <c r="U18" s="375"/>
      <c r="V18" s="67"/>
      <c r="W18" s="67"/>
      <c r="X18" s="307"/>
      <c r="Y18" s="308"/>
      <c r="Z18" s="374"/>
      <c r="AA18" s="375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89"/>
      <c r="K19" s="290"/>
      <c r="L19" s="102"/>
      <c r="M19" s="102"/>
      <c r="N19" s="191" t="s">
        <v>234</v>
      </c>
      <c r="O19" s="171" t="s">
        <v>234</v>
      </c>
      <c r="P19" s="102"/>
      <c r="Q19" s="102"/>
      <c r="R19" s="181"/>
      <c r="S19" s="181"/>
      <c r="T19" s="374"/>
      <c r="U19" s="375"/>
      <c r="V19" s="67"/>
      <c r="W19" s="67"/>
      <c r="X19" s="307"/>
      <c r="Y19" s="308"/>
      <c r="Z19" s="374"/>
      <c r="AA19" s="375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idden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89"/>
      <c r="K20" s="290"/>
      <c r="L20" s="102"/>
      <c r="M20" s="102"/>
      <c r="N20" s="99"/>
      <c r="O20" s="169"/>
      <c r="P20" s="102"/>
      <c r="Q20" s="102"/>
      <c r="R20" s="181"/>
      <c r="S20" s="181"/>
      <c r="T20" s="374"/>
      <c r="U20" s="375"/>
      <c r="V20" s="67"/>
      <c r="W20" s="67"/>
      <c r="X20" s="307"/>
      <c r="Y20" s="308"/>
      <c r="Z20" s="374"/>
      <c r="AA20" s="375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idden="1" x14ac:dyDescent="0.3">
      <c r="A21" s="64">
        <v>11</v>
      </c>
      <c r="B21" s="70" t="s">
        <v>267</v>
      </c>
      <c r="C21" s="66" t="s">
        <v>1</v>
      </c>
      <c r="D21" s="101"/>
      <c r="E21" s="101"/>
      <c r="F21" s="291"/>
      <c r="G21" s="292"/>
      <c r="H21" s="102"/>
      <c r="I21" s="102"/>
      <c r="J21" s="289"/>
      <c r="K21" s="290"/>
      <c r="L21" s="102"/>
      <c r="M21" s="102"/>
      <c r="N21" s="99"/>
      <c r="O21" s="169"/>
      <c r="P21" s="102"/>
      <c r="Q21" s="102"/>
      <c r="R21" s="181"/>
      <c r="S21" s="181"/>
      <c r="T21" s="374"/>
      <c r="U21" s="375"/>
      <c r="V21" s="67"/>
      <c r="W21" s="67"/>
      <c r="X21" s="307"/>
      <c r="Y21" s="308"/>
      <c r="Z21" s="374"/>
      <c r="AA21" s="375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idden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89"/>
      <c r="K22" s="290"/>
      <c r="L22" s="102"/>
      <c r="M22" s="102"/>
      <c r="N22" s="99"/>
      <c r="O22" s="169"/>
      <c r="P22" s="102"/>
      <c r="Q22" s="102"/>
      <c r="R22" s="181"/>
      <c r="S22" s="181"/>
      <c r="T22" s="374"/>
      <c r="U22" s="375"/>
      <c r="V22" s="67"/>
      <c r="W22" s="67"/>
      <c r="X22" s="307"/>
      <c r="Y22" s="308"/>
      <c r="Z22" s="374"/>
      <c r="AA22" s="375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idden="1" x14ac:dyDescent="0.3">
      <c r="A23" s="64">
        <v>12</v>
      </c>
      <c r="B23" s="68" t="s">
        <v>266</v>
      </c>
      <c r="C23" s="69" t="s">
        <v>1</v>
      </c>
      <c r="D23" s="101"/>
      <c r="E23" s="101"/>
      <c r="F23" s="291"/>
      <c r="G23" s="292"/>
      <c r="H23" s="102"/>
      <c r="I23" s="102"/>
      <c r="J23" s="289"/>
      <c r="K23" s="290"/>
      <c r="L23" s="102"/>
      <c r="M23" s="102"/>
      <c r="N23" s="99"/>
      <c r="O23" s="169"/>
      <c r="P23" s="102"/>
      <c r="Q23" s="102"/>
      <c r="R23" s="181"/>
      <c r="S23" s="181"/>
      <c r="T23" s="374"/>
      <c r="U23" s="375"/>
      <c r="V23" s="67"/>
      <c r="W23" s="67"/>
      <c r="X23" s="307"/>
      <c r="Y23" s="308"/>
      <c r="Z23" s="374"/>
      <c r="AA23" s="375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89"/>
      <c r="K24" s="290"/>
      <c r="L24" s="102"/>
      <c r="M24" s="102"/>
      <c r="N24" s="99"/>
      <c r="O24" s="169"/>
      <c r="P24" s="111">
        <v>0.1178</v>
      </c>
      <c r="Q24" s="111">
        <v>0.1472</v>
      </c>
      <c r="R24" s="181"/>
      <c r="S24" s="181"/>
      <c r="T24" s="374"/>
      <c r="U24" s="375"/>
      <c r="V24" s="67"/>
      <c r="W24" s="67"/>
      <c r="X24" s="307"/>
      <c r="Y24" s="308"/>
      <c r="Z24" s="374"/>
      <c r="AA24" s="375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idden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89"/>
      <c r="K25" s="290"/>
      <c r="L25" s="102"/>
      <c r="M25" s="102"/>
      <c r="N25" s="99"/>
      <c r="O25" s="169"/>
      <c r="P25" s="102"/>
      <c r="Q25" s="102"/>
      <c r="R25" s="181"/>
      <c r="S25" s="181"/>
      <c r="T25" s="374"/>
      <c r="U25" s="375"/>
      <c r="V25" s="67"/>
      <c r="W25" s="67"/>
      <c r="X25" s="307"/>
      <c r="Y25" s="308"/>
      <c r="Z25" s="374"/>
      <c r="AA25" s="375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idden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89"/>
      <c r="K26" s="290"/>
      <c r="L26" s="102"/>
      <c r="M26" s="102"/>
      <c r="N26" s="99"/>
      <c r="O26" s="169"/>
      <c r="P26" s="102"/>
      <c r="Q26" s="102"/>
      <c r="R26" s="181"/>
      <c r="S26" s="181"/>
      <c r="T26" s="374"/>
      <c r="U26" s="375"/>
      <c r="V26" s="67"/>
      <c r="W26" s="67"/>
      <c r="X26" s="307"/>
      <c r="Y26" s="308"/>
      <c r="Z26" s="374"/>
      <c r="AA26" s="375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idden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89"/>
      <c r="K27" s="290"/>
      <c r="L27" s="102"/>
      <c r="M27" s="102"/>
      <c r="N27" s="99"/>
      <c r="O27" s="169"/>
      <c r="P27" s="102"/>
      <c r="Q27" s="102"/>
      <c r="R27" s="181"/>
      <c r="S27" s="181"/>
      <c r="T27" s="374"/>
      <c r="U27" s="375"/>
      <c r="V27" s="67"/>
      <c r="W27" s="67"/>
      <c r="X27" s="307"/>
      <c r="Y27" s="308"/>
      <c r="Z27" s="374"/>
      <c r="AA27" s="375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89"/>
      <c r="K28" s="290"/>
      <c r="L28" s="102"/>
      <c r="M28" s="102"/>
      <c r="N28" s="191" t="s">
        <v>248</v>
      </c>
      <c r="O28" s="171" t="s">
        <v>239</v>
      </c>
      <c r="P28" s="102"/>
      <c r="Q28" s="102"/>
      <c r="R28" s="181"/>
      <c r="S28" s="181"/>
      <c r="T28" s="374"/>
      <c r="U28" s="375"/>
      <c r="V28" s="67"/>
      <c r="W28" s="67"/>
      <c r="X28" s="307"/>
      <c r="Y28" s="308"/>
      <c r="Z28" s="374"/>
      <c r="AA28" s="375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idden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89"/>
      <c r="K29" s="290"/>
      <c r="L29" s="102"/>
      <c r="M29" s="102"/>
      <c r="N29" s="99"/>
      <c r="O29" s="169"/>
      <c r="P29" s="102"/>
      <c r="Q29" s="102"/>
      <c r="R29" s="181"/>
      <c r="S29" s="181"/>
      <c r="T29" s="374"/>
      <c r="U29" s="375"/>
      <c r="V29" s="67"/>
      <c r="W29" s="67"/>
      <c r="X29" s="307"/>
      <c r="Y29" s="308"/>
      <c r="Z29" s="374"/>
      <c r="AA29" s="375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idden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89"/>
      <c r="K30" s="290"/>
      <c r="L30" s="102"/>
      <c r="M30" s="102"/>
      <c r="N30" s="99"/>
      <c r="O30" s="169"/>
      <c r="P30" s="102"/>
      <c r="Q30" s="102"/>
      <c r="R30" s="181"/>
      <c r="S30" s="181"/>
      <c r="T30" s="374"/>
      <c r="U30" s="375"/>
      <c r="V30" s="67"/>
      <c r="W30" s="67"/>
      <c r="X30" s="307"/>
      <c r="Y30" s="308"/>
      <c r="Z30" s="374"/>
      <c r="AA30" s="375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hidden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89"/>
      <c r="K31" s="290"/>
      <c r="L31" s="102"/>
      <c r="M31" s="102"/>
      <c r="N31" s="99"/>
      <c r="O31" s="169"/>
      <c r="P31" s="102"/>
      <c r="Q31" s="102"/>
      <c r="R31" s="181"/>
      <c r="S31" s="181"/>
      <c r="T31" s="374"/>
      <c r="U31" s="375"/>
      <c r="V31" s="67"/>
      <c r="W31" s="67"/>
      <c r="X31" s="307"/>
      <c r="Y31" s="308"/>
      <c r="Z31" s="374"/>
      <c r="AA31" s="375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hidden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89"/>
      <c r="K32" s="290"/>
      <c r="L32" s="102"/>
      <c r="M32" s="102"/>
      <c r="N32" s="99"/>
      <c r="O32" s="169"/>
      <c r="P32" s="102"/>
      <c r="Q32" s="102"/>
      <c r="R32" s="181"/>
      <c r="S32" s="181"/>
      <c r="T32" s="374"/>
      <c r="U32" s="375"/>
      <c r="V32" s="67"/>
      <c r="W32" s="67"/>
      <c r="X32" s="307"/>
      <c r="Y32" s="308"/>
      <c r="Z32" s="374"/>
      <c r="AA32" s="375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idden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89"/>
      <c r="K33" s="290"/>
      <c r="L33" s="102"/>
      <c r="M33" s="102"/>
      <c r="N33" s="99"/>
      <c r="O33" s="169"/>
      <c r="P33" s="102"/>
      <c r="Q33" s="102"/>
      <c r="R33" s="181"/>
      <c r="S33" s="181"/>
      <c r="T33" s="374"/>
      <c r="U33" s="375"/>
      <c r="V33" s="67"/>
      <c r="W33" s="67"/>
      <c r="X33" s="307"/>
      <c r="Y33" s="308"/>
      <c r="Z33" s="374"/>
      <c r="AA33" s="375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idden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89"/>
      <c r="K34" s="290"/>
      <c r="L34" s="102"/>
      <c r="M34" s="102"/>
      <c r="N34" s="99"/>
      <c r="O34" s="169"/>
      <c r="P34" s="102"/>
      <c r="Q34" s="102"/>
      <c r="R34" s="181"/>
      <c r="S34" s="181"/>
      <c r="T34" s="374"/>
      <c r="U34" s="375"/>
      <c r="V34" s="67"/>
      <c r="W34" s="67"/>
      <c r="X34" s="307"/>
      <c r="Y34" s="308"/>
      <c r="Z34" s="374"/>
      <c r="AA34" s="375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x14ac:dyDescent="0.3">
      <c r="A35" s="64">
        <v>23</v>
      </c>
      <c r="B35" s="65" t="s">
        <v>42</v>
      </c>
      <c r="C35" s="66" t="s">
        <v>1</v>
      </c>
      <c r="D35" s="110">
        <v>0.03</v>
      </c>
      <c r="E35" s="110">
        <v>3.5000000000000003E-2</v>
      </c>
      <c r="F35" s="291"/>
      <c r="G35" s="292"/>
      <c r="H35" s="102"/>
      <c r="I35" s="102"/>
      <c r="J35" s="289"/>
      <c r="K35" s="290"/>
      <c r="L35" s="102"/>
      <c r="M35" s="102"/>
      <c r="N35" s="99"/>
      <c r="O35" s="169"/>
      <c r="P35" s="102"/>
      <c r="Q35" s="102"/>
      <c r="R35" s="181"/>
      <c r="S35" s="181"/>
      <c r="T35" s="374"/>
      <c r="U35" s="375"/>
      <c r="V35" s="67"/>
      <c r="W35" s="67"/>
      <c r="X35" s="307"/>
      <c r="Y35" s="308"/>
      <c r="Z35" s="374"/>
      <c r="AA35" s="375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hidden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89"/>
      <c r="K36" s="290"/>
      <c r="L36" s="102"/>
      <c r="M36" s="102"/>
      <c r="N36" s="99"/>
      <c r="O36" s="169"/>
      <c r="P36" s="102"/>
      <c r="Q36" s="102"/>
      <c r="R36" s="181"/>
      <c r="S36" s="181"/>
      <c r="T36" s="374"/>
      <c r="U36" s="375"/>
      <c r="V36" s="67"/>
      <c r="W36" s="67"/>
      <c r="X36" s="307"/>
      <c r="Y36" s="308"/>
      <c r="Z36" s="374"/>
      <c r="AA36" s="375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idden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89"/>
      <c r="K37" s="290"/>
      <c r="L37" s="102"/>
      <c r="M37" s="102"/>
      <c r="N37" s="99"/>
      <c r="O37" s="169"/>
      <c r="P37" s="102"/>
      <c r="Q37" s="102"/>
      <c r="R37" s="181"/>
      <c r="S37" s="181"/>
      <c r="T37" s="374"/>
      <c r="U37" s="375"/>
      <c r="V37" s="67"/>
      <c r="W37" s="67"/>
      <c r="X37" s="307"/>
      <c r="Y37" s="308"/>
      <c r="Z37" s="374"/>
      <c r="AA37" s="375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89"/>
      <c r="K38" s="290"/>
      <c r="L38" s="102"/>
      <c r="M38" s="102"/>
      <c r="N38" s="99"/>
      <c r="O38" s="169"/>
      <c r="P38" s="112"/>
      <c r="Q38" s="112"/>
      <c r="R38" s="181"/>
      <c r="S38" s="181"/>
      <c r="T38" s="374"/>
      <c r="U38" s="375"/>
      <c r="V38" s="67"/>
      <c r="W38" s="67"/>
      <c r="X38" s="307"/>
      <c r="Y38" s="308"/>
      <c r="Z38" s="374"/>
      <c r="AA38" s="375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10">
        <v>4.0000000000000001E-3</v>
      </c>
      <c r="E39" s="110">
        <v>6.0000000000000001E-3</v>
      </c>
      <c r="F39" s="352">
        <v>1.4999999999999999E-2</v>
      </c>
      <c r="G39" s="353"/>
      <c r="H39" s="102"/>
      <c r="I39" s="102"/>
      <c r="J39" s="289"/>
      <c r="K39" s="290"/>
      <c r="L39" s="102"/>
      <c r="M39" s="102"/>
      <c r="N39" s="99"/>
      <c r="O39" s="169"/>
      <c r="P39" s="102"/>
      <c r="Q39" s="102"/>
      <c r="R39" s="181"/>
      <c r="S39" s="181"/>
      <c r="T39" s="372" t="s">
        <v>393</v>
      </c>
      <c r="U39" s="376"/>
      <c r="V39" s="67"/>
      <c r="W39" s="67"/>
      <c r="X39" s="307"/>
      <c r="Y39" s="308"/>
      <c r="Z39" s="374"/>
      <c r="AA39" s="375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0">
        <v>2.9999999999999997E-4</v>
      </c>
      <c r="E40" s="110">
        <v>1E-3</v>
      </c>
      <c r="F40" s="291"/>
      <c r="G40" s="292"/>
      <c r="H40" s="102"/>
      <c r="I40" s="102"/>
      <c r="J40" s="289"/>
      <c r="K40" s="290"/>
      <c r="L40" s="102"/>
      <c r="M40" s="102"/>
      <c r="N40" s="191" t="s">
        <v>408</v>
      </c>
      <c r="O40" s="171" t="s">
        <v>275</v>
      </c>
      <c r="P40" s="111">
        <v>1.5E-3</v>
      </c>
      <c r="Q40" s="111">
        <v>1.5E-3</v>
      </c>
      <c r="R40" s="111">
        <v>1E-3</v>
      </c>
      <c r="S40" s="111">
        <v>1.1999999999999999E-3</v>
      </c>
      <c r="T40" s="374"/>
      <c r="U40" s="375"/>
      <c r="V40" s="67"/>
      <c r="W40" s="67"/>
      <c r="X40" s="307"/>
      <c r="Y40" s="308"/>
      <c r="Z40" s="374"/>
      <c r="AA40" s="375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idden="1" x14ac:dyDescent="0.3">
      <c r="A41" s="64">
        <v>29</v>
      </c>
      <c r="B41" s="70" t="s">
        <v>94</v>
      </c>
      <c r="C41" s="66" t="s">
        <v>1</v>
      </c>
      <c r="D41" s="101"/>
      <c r="E41" s="101"/>
      <c r="F41" s="291"/>
      <c r="G41" s="292"/>
      <c r="H41" s="102"/>
      <c r="I41" s="102"/>
      <c r="J41" s="289"/>
      <c r="K41" s="290"/>
      <c r="L41" s="102"/>
      <c r="M41" s="102"/>
      <c r="N41" s="99"/>
      <c r="O41" s="169"/>
      <c r="P41" s="102"/>
      <c r="Q41" s="102"/>
      <c r="R41" s="209"/>
      <c r="S41" s="209"/>
      <c r="T41" s="374"/>
      <c r="U41" s="375"/>
      <c r="V41" s="67"/>
      <c r="W41" s="67"/>
      <c r="X41" s="307"/>
      <c r="Y41" s="308"/>
      <c r="Z41" s="374"/>
      <c r="AA41" s="375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idden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89"/>
      <c r="K42" s="290"/>
      <c r="L42" s="102"/>
      <c r="M42" s="102"/>
      <c r="N42" s="99"/>
      <c r="O42" s="169"/>
      <c r="P42" s="102"/>
      <c r="Q42" s="102"/>
      <c r="R42" s="209"/>
      <c r="S42" s="209"/>
      <c r="T42" s="374"/>
      <c r="U42" s="375"/>
      <c r="V42" s="67"/>
      <c r="W42" s="67"/>
      <c r="X42" s="307"/>
      <c r="Y42" s="308"/>
      <c r="Z42" s="374"/>
      <c r="AA42" s="375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89"/>
      <c r="K43" s="290"/>
      <c r="L43" s="102"/>
      <c r="M43" s="102"/>
      <c r="N43" s="191" t="s">
        <v>209</v>
      </c>
      <c r="O43" s="171" t="s">
        <v>213</v>
      </c>
      <c r="P43" s="111">
        <v>4.4999999999999997E-3</v>
      </c>
      <c r="Q43" s="111">
        <v>4.4999999999999997E-3</v>
      </c>
      <c r="R43" s="209"/>
      <c r="S43" s="209"/>
      <c r="T43" s="374"/>
      <c r="U43" s="375"/>
      <c r="V43" s="67"/>
      <c r="W43" s="67"/>
      <c r="X43" s="307"/>
      <c r="Y43" s="308"/>
      <c r="Z43" s="374"/>
      <c r="AA43" s="375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10">
        <v>4.0000000000000001E-3</v>
      </c>
      <c r="E44" s="110">
        <v>5.0000000000000001E-3</v>
      </c>
      <c r="F44" s="291"/>
      <c r="G44" s="292"/>
      <c r="H44" s="111">
        <v>0.01</v>
      </c>
      <c r="I44" s="111">
        <v>0.01</v>
      </c>
      <c r="J44" s="289"/>
      <c r="K44" s="290"/>
      <c r="L44" s="102"/>
      <c r="M44" s="102"/>
      <c r="N44" s="99"/>
      <c r="O44" s="169"/>
      <c r="P44" s="102"/>
      <c r="Q44" s="102"/>
      <c r="R44" s="111">
        <v>5.2500000000000003E-3</v>
      </c>
      <c r="S44" s="111">
        <v>6.3E-3</v>
      </c>
      <c r="T44" s="374"/>
      <c r="U44" s="375"/>
      <c r="V44" s="67"/>
      <c r="W44" s="67"/>
      <c r="X44" s="307"/>
      <c r="Y44" s="308"/>
      <c r="Z44" s="374"/>
      <c r="AA44" s="375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289"/>
      <c r="K45" s="290"/>
      <c r="L45" s="102"/>
      <c r="M45" s="102"/>
      <c r="N45" s="99"/>
      <c r="O45" s="169"/>
      <c r="P45" s="111">
        <v>1.0200000000000001E-2</v>
      </c>
      <c r="Q45" s="111">
        <v>1.0200000000000001E-2</v>
      </c>
      <c r="R45" s="209"/>
      <c r="S45" s="209"/>
      <c r="T45" s="374"/>
      <c r="U45" s="375"/>
      <c r="V45" s="67"/>
      <c r="W45" s="67"/>
      <c r="X45" s="307"/>
      <c r="Y45" s="308"/>
      <c r="Z45" s="374"/>
      <c r="AA45" s="375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idden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89"/>
      <c r="K46" s="290"/>
      <c r="L46" s="102"/>
      <c r="M46" s="102"/>
      <c r="N46" s="99"/>
      <c r="O46" s="169"/>
      <c r="P46" s="102"/>
      <c r="Q46" s="102"/>
      <c r="R46" s="209"/>
      <c r="S46" s="209"/>
      <c r="T46" s="374"/>
      <c r="U46" s="375"/>
      <c r="V46" s="67"/>
      <c r="W46" s="67"/>
      <c r="X46" s="307"/>
      <c r="Y46" s="308"/>
      <c r="Z46" s="374"/>
      <c r="AA46" s="375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110">
        <v>7.4999999999999997E-2</v>
      </c>
      <c r="E47" s="110">
        <v>0.1</v>
      </c>
      <c r="F47" s="352">
        <v>5.0999999999999997E-2</v>
      </c>
      <c r="G47" s="353"/>
      <c r="H47" s="102"/>
      <c r="I47" s="102"/>
      <c r="J47" s="289"/>
      <c r="K47" s="290"/>
      <c r="L47" s="102"/>
      <c r="M47" s="102"/>
      <c r="N47" s="99"/>
      <c r="O47" s="169"/>
      <c r="P47" s="102"/>
      <c r="Q47" s="102"/>
      <c r="R47" s="111">
        <v>2.3699999999999999E-2</v>
      </c>
      <c r="S47" s="111">
        <v>2.8400000000000002E-2</v>
      </c>
      <c r="T47" s="374"/>
      <c r="U47" s="375"/>
      <c r="V47" s="67"/>
      <c r="W47" s="67"/>
      <c r="X47" s="307"/>
      <c r="Y47" s="308"/>
      <c r="Z47" s="374"/>
      <c r="AA47" s="375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idden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89"/>
      <c r="K48" s="290"/>
      <c r="L48" s="102"/>
      <c r="M48" s="102"/>
      <c r="N48" s="99"/>
      <c r="O48" s="169"/>
      <c r="P48" s="102"/>
      <c r="Q48" s="102"/>
      <c r="R48" s="209"/>
      <c r="S48" s="209"/>
      <c r="T48" s="374"/>
      <c r="U48" s="375"/>
      <c r="V48" s="67"/>
      <c r="W48" s="67"/>
      <c r="X48" s="307"/>
      <c r="Y48" s="308"/>
      <c r="Z48" s="374"/>
      <c r="AA48" s="375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idden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89"/>
      <c r="K49" s="290"/>
      <c r="L49" s="102"/>
      <c r="M49" s="102"/>
      <c r="N49" s="99"/>
      <c r="O49" s="169"/>
      <c r="P49" s="102"/>
      <c r="Q49" s="102"/>
      <c r="R49" s="209"/>
      <c r="S49" s="209"/>
      <c r="T49" s="374"/>
      <c r="U49" s="375"/>
      <c r="V49" s="67"/>
      <c r="W49" s="67"/>
      <c r="X49" s="307"/>
      <c r="Y49" s="308"/>
      <c r="Z49" s="374"/>
      <c r="AA49" s="375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idden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89"/>
      <c r="K50" s="290"/>
      <c r="L50" s="102"/>
      <c r="M50" s="102"/>
      <c r="N50" s="99"/>
      <c r="O50" s="169"/>
      <c r="P50" s="102"/>
      <c r="Q50" s="102"/>
      <c r="R50" s="209"/>
      <c r="S50" s="209"/>
      <c r="T50" s="374"/>
      <c r="U50" s="375"/>
      <c r="V50" s="67"/>
      <c r="W50" s="67"/>
      <c r="X50" s="307"/>
      <c r="Y50" s="308"/>
      <c r="Z50" s="374"/>
      <c r="AA50" s="375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idden="1" x14ac:dyDescent="0.3">
      <c r="A51" s="64">
        <v>37</v>
      </c>
      <c r="B51" s="65" t="s">
        <v>87</v>
      </c>
      <c r="C51" s="66" t="s">
        <v>1</v>
      </c>
      <c r="D51" s="101"/>
      <c r="E51" s="101"/>
      <c r="F51" s="291"/>
      <c r="G51" s="292"/>
      <c r="H51" s="102"/>
      <c r="I51" s="102"/>
      <c r="J51" s="289"/>
      <c r="K51" s="290"/>
      <c r="L51" s="102"/>
      <c r="M51" s="102"/>
      <c r="N51" s="99"/>
      <c r="O51" s="169"/>
      <c r="P51" s="102"/>
      <c r="Q51" s="102"/>
      <c r="R51" s="209"/>
      <c r="S51" s="209"/>
      <c r="T51" s="374"/>
      <c r="U51" s="375"/>
      <c r="V51" s="67"/>
      <c r="W51" s="67"/>
      <c r="X51" s="307"/>
      <c r="Y51" s="308"/>
      <c r="Z51" s="374"/>
      <c r="AA51" s="375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idden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89"/>
      <c r="K52" s="290"/>
      <c r="L52" s="102"/>
      <c r="M52" s="102"/>
      <c r="N52" s="99"/>
      <c r="O52" s="169"/>
      <c r="P52" s="102"/>
      <c r="Q52" s="102"/>
      <c r="R52" s="209"/>
      <c r="S52" s="209"/>
      <c r="T52" s="374"/>
      <c r="U52" s="375"/>
      <c r="V52" s="67"/>
      <c r="W52" s="67"/>
      <c r="X52" s="307"/>
      <c r="Y52" s="308"/>
      <c r="Z52" s="374"/>
      <c r="AA52" s="375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ht="15" hidden="1" customHeight="1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89"/>
      <c r="K53" s="290"/>
      <c r="L53" s="102"/>
      <c r="M53" s="102"/>
      <c r="N53" s="99"/>
      <c r="O53" s="169"/>
      <c r="P53" s="102"/>
      <c r="Q53" s="102"/>
      <c r="R53" s="209"/>
      <c r="S53" s="209"/>
      <c r="T53" s="374"/>
      <c r="U53" s="375"/>
      <c r="V53" s="67"/>
      <c r="W53" s="67"/>
      <c r="X53" s="307"/>
      <c r="Y53" s="308"/>
      <c r="Z53" s="374"/>
      <c r="AA53" s="375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idden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89"/>
      <c r="K54" s="290"/>
      <c r="L54" s="102"/>
      <c r="M54" s="102"/>
      <c r="N54" s="99"/>
      <c r="O54" s="169"/>
      <c r="P54" s="102"/>
      <c r="Q54" s="102"/>
      <c r="R54" s="209"/>
      <c r="S54" s="209"/>
      <c r="T54" s="374"/>
      <c r="U54" s="375"/>
      <c r="V54" s="67"/>
      <c r="W54" s="67"/>
      <c r="X54" s="307"/>
      <c r="Y54" s="308"/>
      <c r="Z54" s="374"/>
      <c r="AA54" s="375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idden="1" x14ac:dyDescent="0.3">
      <c r="A55" s="19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89"/>
      <c r="K55" s="290"/>
      <c r="L55" s="102"/>
      <c r="M55" s="102"/>
      <c r="N55" s="99"/>
      <c r="O55" s="169"/>
      <c r="P55" s="102"/>
      <c r="Q55" s="102"/>
      <c r="R55" s="209"/>
      <c r="S55" s="209"/>
      <c r="T55" s="374"/>
      <c r="U55" s="375"/>
      <c r="V55" s="67"/>
      <c r="W55" s="67"/>
      <c r="X55" s="307"/>
      <c r="Y55" s="308"/>
      <c r="Z55" s="374"/>
      <c r="AA55" s="375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idden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89"/>
      <c r="K56" s="290"/>
      <c r="L56" s="102"/>
      <c r="M56" s="102"/>
      <c r="N56" s="99"/>
      <c r="O56" s="169"/>
      <c r="P56" s="102"/>
      <c r="Q56" s="102"/>
      <c r="R56" s="209"/>
      <c r="S56" s="209"/>
      <c r="T56" s="374"/>
      <c r="U56" s="375"/>
      <c r="V56" s="67"/>
      <c r="W56" s="67"/>
      <c r="X56" s="307"/>
      <c r="Y56" s="308"/>
      <c r="Z56" s="374"/>
      <c r="AA56" s="375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idden="1" x14ac:dyDescent="0.3">
      <c r="A57" s="19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89"/>
      <c r="K57" s="290"/>
      <c r="L57" s="102"/>
      <c r="M57" s="102"/>
      <c r="N57" s="99"/>
      <c r="O57" s="169"/>
      <c r="P57" s="102"/>
      <c r="Q57" s="102"/>
      <c r="R57" s="209"/>
      <c r="S57" s="209"/>
      <c r="T57" s="374"/>
      <c r="U57" s="375"/>
      <c r="V57" s="67"/>
      <c r="W57" s="67"/>
      <c r="X57" s="307"/>
      <c r="Y57" s="308"/>
      <c r="Z57" s="374"/>
      <c r="AA57" s="375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idden="1" x14ac:dyDescent="0.3">
      <c r="A58" s="64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89"/>
      <c r="K58" s="290"/>
      <c r="L58" s="102"/>
      <c r="M58" s="102"/>
      <c r="N58" s="99"/>
      <c r="O58" s="169"/>
      <c r="P58" s="102"/>
      <c r="Q58" s="102"/>
      <c r="R58" s="209"/>
      <c r="S58" s="209"/>
      <c r="T58" s="374"/>
      <c r="U58" s="375"/>
      <c r="V58" s="67"/>
      <c r="W58" s="67"/>
      <c r="X58" s="307"/>
      <c r="Y58" s="308"/>
      <c r="Z58" s="374"/>
      <c r="AA58" s="375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idden="1" x14ac:dyDescent="0.3">
      <c r="A59" s="19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89"/>
      <c r="K59" s="290"/>
      <c r="L59" s="102"/>
      <c r="M59" s="102"/>
      <c r="N59" s="99"/>
      <c r="O59" s="169"/>
      <c r="P59" s="102"/>
      <c r="Q59" s="102"/>
      <c r="R59" s="209"/>
      <c r="S59" s="209"/>
      <c r="T59" s="374"/>
      <c r="U59" s="375"/>
      <c r="V59" s="67"/>
      <c r="W59" s="67"/>
      <c r="X59" s="307"/>
      <c r="Y59" s="308"/>
      <c r="Z59" s="374"/>
      <c r="AA59" s="375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hidden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89"/>
      <c r="K60" s="290"/>
      <c r="L60" s="102"/>
      <c r="M60" s="102"/>
      <c r="N60" s="99"/>
      <c r="O60" s="169"/>
      <c r="P60" s="102"/>
      <c r="Q60" s="102"/>
      <c r="R60" s="209"/>
      <c r="S60" s="209"/>
      <c r="T60" s="374"/>
      <c r="U60" s="375"/>
      <c r="V60" s="67"/>
      <c r="W60" s="67"/>
      <c r="X60" s="307"/>
      <c r="Y60" s="308"/>
      <c r="Z60" s="374"/>
      <c r="AA60" s="375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idden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89"/>
      <c r="K61" s="290"/>
      <c r="L61" s="102"/>
      <c r="M61" s="102"/>
      <c r="N61" s="99"/>
      <c r="O61" s="169"/>
      <c r="P61" s="102"/>
      <c r="Q61" s="102"/>
      <c r="R61" s="209"/>
      <c r="S61" s="209"/>
      <c r="T61" s="374"/>
      <c r="U61" s="375"/>
      <c r="V61" s="67"/>
      <c r="W61" s="67"/>
      <c r="X61" s="307"/>
      <c r="Y61" s="308"/>
      <c r="Z61" s="374"/>
      <c r="AA61" s="375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1"/>
      <c r="E62" s="101"/>
      <c r="F62" s="352">
        <v>1E-3</v>
      </c>
      <c r="G62" s="353"/>
      <c r="H62" s="102"/>
      <c r="I62" s="102"/>
      <c r="J62" s="289"/>
      <c r="K62" s="290"/>
      <c r="L62" s="102"/>
      <c r="M62" s="102"/>
      <c r="N62" s="99"/>
      <c r="O62" s="169"/>
      <c r="P62" s="102"/>
      <c r="Q62" s="102"/>
      <c r="R62" s="209"/>
      <c r="S62" s="209"/>
      <c r="T62" s="374"/>
      <c r="U62" s="375"/>
      <c r="V62" s="67"/>
      <c r="W62" s="67"/>
      <c r="X62" s="307"/>
      <c r="Y62" s="308"/>
      <c r="Z62" s="374"/>
      <c r="AA62" s="375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idden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289"/>
      <c r="K63" s="290"/>
      <c r="L63" s="102"/>
      <c r="M63" s="102"/>
      <c r="N63" s="99"/>
      <c r="O63" s="169"/>
      <c r="P63" s="102"/>
      <c r="Q63" s="102"/>
      <c r="R63" s="209"/>
      <c r="S63" s="209"/>
      <c r="T63" s="374"/>
      <c r="U63" s="375"/>
      <c r="V63" s="67"/>
      <c r="W63" s="67"/>
      <c r="X63" s="307"/>
      <c r="Y63" s="308"/>
      <c r="Z63" s="374"/>
      <c r="AA63" s="375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idden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89"/>
      <c r="K64" s="290"/>
      <c r="L64" s="102"/>
      <c r="M64" s="102"/>
      <c r="N64" s="99"/>
      <c r="O64" s="169"/>
      <c r="P64" s="102"/>
      <c r="Q64" s="102"/>
      <c r="R64" s="209"/>
      <c r="S64" s="209"/>
      <c r="T64" s="374"/>
      <c r="U64" s="375"/>
      <c r="V64" s="67"/>
      <c r="W64" s="67"/>
      <c r="X64" s="307"/>
      <c r="Y64" s="308"/>
      <c r="Z64" s="374"/>
      <c r="AA64" s="375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idden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89"/>
      <c r="K65" s="290"/>
      <c r="L65" s="102"/>
      <c r="M65" s="102"/>
      <c r="N65" s="99"/>
      <c r="O65" s="169"/>
      <c r="P65" s="102"/>
      <c r="Q65" s="102"/>
      <c r="R65" s="209"/>
      <c r="S65" s="209"/>
      <c r="T65" s="374"/>
      <c r="U65" s="375"/>
      <c r="V65" s="67"/>
      <c r="W65" s="67"/>
      <c r="X65" s="307"/>
      <c r="Y65" s="308"/>
      <c r="Z65" s="374"/>
      <c r="AA65" s="375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idden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89"/>
      <c r="K66" s="290"/>
      <c r="L66" s="102"/>
      <c r="M66" s="102"/>
      <c r="N66" s="99"/>
      <c r="O66" s="169"/>
      <c r="P66" s="102"/>
      <c r="Q66" s="102"/>
      <c r="R66" s="209"/>
      <c r="S66" s="209"/>
      <c r="T66" s="374"/>
      <c r="U66" s="375"/>
      <c r="V66" s="67"/>
      <c r="W66" s="67"/>
      <c r="X66" s="307"/>
      <c r="Y66" s="308"/>
      <c r="Z66" s="374"/>
      <c r="AA66" s="375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idden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89"/>
      <c r="K67" s="290"/>
      <c r="L67" s="102"/>
      <c r="M67" s="102"/>
      <c r="N67" s="99"/>
      <c r="O67" s="169"/>
      <c r="P67" s="102"/>
      <c r="Q67" s="102"/>
      <c r="R67" s="209"/>
      <c r="S67" s="209"/>
      <c r="T67" s="374"/>
      <c r="U67" s="375"/>
      <c r="V67" s="67"/>
      <c r="W67" s="67"/>
      <c r="X67" s="307"/>
      <c r="Y67" s="308"/>
      <c r="Z67" s="374"/>
      <c r="AA67" s="375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372" t="s">
        <v>341</v>
      </c>
      <c r="K68" s="376"/>
      <c r="L68" s="102"/>
      <c r="M68" s="102"/>
      <c r="N68" s="99"/>
      <c r="O68" s="169"/>
      <c r="P68" s="102"/>
      <c r="Q68" s="102"/>
      <c r="R68" s="209"/>
      <c r="S68" s="209"/>
      <c r="T68" s="374"/>
      <c r="U68" s="375"/>
      <c r="V68" s="67"/>
      <c r="W68" s="67"/>
      <c r="X68" s="307"/>
      <c r="Y68" s="308"/>
      <c r="Z68" s="374"/>
      <c r="AA68" s="375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idden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89"/>
      <c r="K69" s="290"/>
      <c r="L69" s="102"/>
      <c r="M69" s="102"/>
      <c r="N69" s="99"/>
      <c r="O69" s="169"/>
      <c r="P69" s="102"/>
      <c r="Q69" s="102"/>
      <c r="R69" s="209"/>
      <c r="S69" s="209"/>
      <c r="T69" s="374"/>
      <c r="U69" s="375"/>
      <c r="V69" s="67"/>
      <c r="W69" s="67"/>
      <c r="X69" s="307"/>
      <c r="Y69" s="308"/>
      <c r="Z69" s="374"/>
      <c r="AA69" s="375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idden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89"/>
      <c r="K70" s="290"/>
      <c r="L70" s="102"/>
      <c r="M70" s="102"/>
      <c r="N70" s="99"/>
      <c r="O70" s="169"/>
      <c r="P70" s="102"/>
      <c r="Q70" s="102"/>
      <c r="R70" s="209"/>
      <c r="S70" s="209"/>
      <c r="T70" s="374"/>
      <c r="U70" s="375"/>
      <c r="V70" s="67"/>
      <c r="W70" s="67"/>
      <c r="X70" s="307"/>
      <c r="Y70" s="308"/>
      <c r="Z70" s="374"/>
      <c r="AA70" s="375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idden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89"/>
      <c r="K71" s="290"/>
      <c r="L71" s="102"/>
      <c r="M71" s="102"/>
      <c r="N71" s="99"/>
      <c r="O71" s="169"/>
      <c r="P71" s="102"/>
      <c r="Q71" s="102"/>
      <c r="R71" s="209"/>
      <c r="S71" s="209"/>
      <c r="T71" s="374"/>
      <c r="U71" s="375"/>
      <c r="V71" s="67"/>
      <c r="W71" s="67"/>
      <c r="X71" s="307"/>
      <c r="Y71" s="308"/>
      <c r="Z71" s="374"/>
      <c r="AA71" s="375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idden="1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289"/>
      <c r="K72" s="290"/>
      <c r="L72" s="102"/>
      <c r="M72" s="102"/>
      <c r="N72" s="99"/>
      <c r="O72" s="169"/>
      <c r="P72" s="102"/>
      <c r="Q72" s="102"/>
      <c r="R72" s="209"/>
      <c r="S72" s="209"/>
      <c r="T72" s="374"/>
      <c r="U72" s="375"/>
      <c r="V72" s="67"/>
      <c r="W72" s="67"/>
      <c r="X72" s="307"/>
      <c r="Y72" s="308"/>
      <c r="Z72" s="374"/>
      <c r="AA72" s="375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idden="1" x14ac:dyDescent="0.3">
      <c r="A73" s="64">
        <v>56</v>
      </c>
      <c r="B73" s="70" t="s">
        <v>99</v>
      </c>
      <c r="C73" s="66" t="s">
        <v>1</v>
      </c>
      <c r="D73" s="101"/>
      <c r="E73" s="101"/>
      <c r="F73" s="291"/>
      <c r="G73" s="292"/>
      <c r="H73" s="102"/>
      <c r="I73" s="102"/>
      <c r="J73" s="289"/>
      <c r="K73" s="290"/>
      <c r="L73" s="102"/>
      <c r="M73" s="102"/>
      <c r="N73" s="99"/>
      <c r="O73" s="169"/>
      <c r="P73" s="102"/>
      <c r="Q73" s="102"/>
      <c r="R73" s="209"/>
      <c r="S73" s="209"/>
      <c r="T73" s="374"/>
      <c r="U73" s="375"/>
      <c r="V73" s="67"/>
      <c r="W73" s="67"/>
      <c r="X73" s="307"/>
      <c r="Y73" s="308"/>
      <c r="Z73" s="374"/>
      <c r="AA73" s="375"/>
      <c r="AB73" s="126">
        <f t="shared" ref="AB73:AB109" si="3">(D73+F73+H73+J73+L73+N73+P73+R73+T73+V73+X73+Z73)*$AB$5</f>
        <v>0</v>
      </c>
      <c r="AC73" s="123">
        <f t="shared" ref="AC73:AC109" si="4">(E73+F73+I73+J73+M73+O73+Q73+S73+T73+W73+X73+Z73)*$AC$5</f>
        <v>0</v>
      </c>
      <c r="AD73" s="89">
        <f t="shared" ref="AD73:AD110" si="5">AB73+AC73</f>
        <v>0</v>
      </c>
    </row>
    <row r="74" spans="1:30" hidden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289"/>
      <c r="K74" s="290"/>
      <c r="L74" s="102"/>
      <c r="M74" s="102"/>
      <c r="N74" s="99"/>
      <c r="O74" s="169"/>
      <c r="P74" s="102"/>
      <c r="Q74" s="102"/>
      <c r="R74" s="209"/>
      <c r="S74" s="209"/>
      <c r="T74" s="374"/>
      <c r="U74" s="375"/>
      <c r="V74" s="67"/>
      <c r="W74" s="67"/>
      <c r="X74" s="307"/>
      <c r="Y74" s="308"/>
      <c r="Z74" s="374"/>
      <c r="AA74" s="375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idden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89"/>
      <c r="K75" s="290"/>
      <c r="L75" s="102"/>
      <c r="M75" s="102"/>
      <c r="N75" s="99"/>
      <c r="O75" s="169"/>
      <c r="P75" s="102"/>
      <c r="Q75" s="102"/>
      <c r="R75" s="209"/>
      <c r="S75" s="209"/>
      <c r="T75" s="374"/>
      <c r="U75" s="375"/>
      <c r="V75" s="67"/>
      <c r="W75" s="67"/>
      <c r="X75" s="307"/>
      <c r="Y75" s="308"/>
      <c r="Z75" s="374"/>
      <c r="AA75" s="375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x14ac:dyDescent="0.3">
      <c r="A76" s="64">
        <v>58</v>
      </c>
      <c r="B76" s="68" t="s">
        <v>241</v>
      </c>
      <c r="C76" s="69" t="s">
        <v>1</v>
      </c>
      <c r="D76" s="101"/>
      <c r="E76" s="101"/>
      <c r="F76" s="291"/>
      <c r="G76" s="292"/>
      <c r="H76" s="102"/>
      <c r="I76" s="102"/>
      <c r="J76" s="289"/>
      <c r="K76" s="290"/>
      <c r="L76" s="102"/>
      <c r="M76" s="102"/>
      <c r="N76" s="99"/>
      <c r="O76" s="169"/>
      <c r="P76" s="102"/>
      <c r="Q76" s="102"/>
      <c r="R76" s="209"/>
      <c r="S76" s="209"/>
      <c r="T76" s="372" t="s">
        <v>393</v>
      </c>
      <c r="U76" s="376"/>
      <c r="V76" s="67"/>
      <c r="W76" s="67"/>
      <c r="X76" s="307"/>
      <c r="Y76" s="308"/>
      <c r="Z76" s="374"/>
      <c r="AA76" s="375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idden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89"/>
      <c r="K77" s="290"/>
      <c r="L77" s="102"/>
      <c r="M77" s="102"/>
      <c r="N77" s="99"/>
      <c r="O77" s="169"/>
      <c r="P77" s="102"/>
      <c r="Q77" s="102"/>
      <c r="R77" s="209"/>
      <c r="S77" s="209"/>
      <c r="T77" s="374"/>
      <c r="U77" s="375"/>
      <c r="V77" s="67"/>
      <c r="W77" s="67"/>
      <c r="X77" s="307"/>
      <c r="Y77" s="308"/>
      <c r="Z77" s="374"/>
      <c r="AA77" s="375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idden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89"/>
      <c r="K78" s="290"/>
      <c r="L78" s="102"/>
      <c r="M78" s="102"/>
      <c r="N78" s="99"/>
      <c r="O78" s="169"/>
      <c r="P78" s="102"/>
      <c r="Q78" s="102"/>
      <c r="R78" s="209"/>
      <c r="S78" s="209"/>
      <c r="T78" s="374"/>
      <c r="U78" s="375"/>
      <c r="V78" s="67"/>
      <c r="W78" s="67"/>
      <c r="X78" s="307"/>
      <c r="Y78" s="308"/>
      <c r="Z78" s="374"/>
      <c r="AA78" s="375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idden="1" x14ac:dyDescent="0.3">
      <c r="A79" s="64">
        <v>61</v>
      </c>
      <c r="B79" s="65" t="s">
        <v>55</v>
      </c>
      <c r="C79" s="69" t="s">
        <v>1</v>
      </c>
      <c r="D79" s="101"/>
      <c r="E79" s="101"/>
      <c r="F79" s="291"/>
      <c r="G79" s="292"/>
      <c r="H79" s="102"/>
      <c r="I79" s="102"/>
      <c r="J79" s="289"/>
      <c r="K79" s="290"/>
      <c r="L79" s="102"/>
      <c r="M79" s="102"/>
      <c r="N79" s="99"/>
      <c r="O79" s="169"/>
      <c r="P79" s="102"/>
      <c r="Q79" s="102"/>
      <c r="R79" s="209"/>
      <c r="S79" s="209"/>
      <c r="T79" s="374"/>
      <c r="U79" s="375"/>
      <c r="V79" s="67"/>
      <c r="W79" s="67"/>
      <c r="X79" s="307"/>
      <c r="Y79" s="308"/>
      <c r="Z79" s="374"/>
      <c r="AA79" s="375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idden="1" x14ac:dyDescent="0.3">
      <c r="A80" s="64">
        <v>62</v>
      </c>
      <c r="B80" s="65" t="s">
        <v>58</v>
      </c>
      <c r="C80" s="69" t="s">
        <v>1</v>
      </c>
      <c r="D80" s="101"/>
      <c r="E80" s="101"/>
      <c r="F80" s="291"/>
      <c r="G80" s="292"/>
      <c r="H80" s="102"/>
      <c r="I80" s="102"/>
      <c r="J80" s="289"/>
      <c r="K80" s="290"/>
      <c r="L80" s="102"/>
      <c r="M80" s="102"/>
      <c r="N80" s="99"/>
      <c r="O80" s="169"/>
      <c r="P80" s="102"/>
      <c r="Q80" s="102"/>
      <c r="R80" s="209"/>
      <c r="S80" s="209"/>
      <c r="T80" s="374"/>
      <c r="U80" s="375"/>
      <c r="V80" s="67"/>
      <c r="W80" s="67"/>
      <c r="X80" s="307"/>
      <c r="Y80" s="308"/>
      <c r="Z80" s="374"/>
      <c r="AA80" s="375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idden="1" x14ac:dyDescent="0.3">
      <c r="A81" s="64">
        <v>63</v>
      </c>
      <c r="B81" s="70" t="s">
        <v>246</v>
      </c>
      <c r="C81" s="69" t="s">
        <v>1</v>
      </c>
      <c r="D81" s="101"/>
      <c r="E81" s="101"/>
      <c r="F81" s="291"/>
      <c r="G81" s="292"/>
      <c r="H81" s="102"/>
      <c r="I81" s="102"/>
      <c r="J81" s="289"/>
      <c r="K81" s="290"/>
      <c r="L81" s="102"/>
      <c r="M81" s="102"/>
      <c r="N81" s="99"/>
      <c r="O81" s="169"/>
      <c r="P81" s="102"/>
      <c r="Q81" s="102"/>
      <c r="R81" s="209"/>
      <c r="S81" s="209"/>
      <c r="T81" s="374"/>
      <c r="U81" s="375"/>
      <c r="V81" s="67"/>
      <c r="W81" s="67"/>
      <c r="X81" s="307"/>
      <c r="Y81" s="308"/>
      <c r="Z81" s="374"/>
      <c r="AA81" s="375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idden="1" x14ac:dyDescent="0.3">
      <c r="A82" s="64">
        <v>64</v>
      </c>
      <c r="B82" s="70" t="s">
        <v>97</v>
      </c>
      <c r="C82" s="69" t="s">
        <v>1</v>
      </c>
      <c r="D82" s="101"/>
      <c r="E82" s="101"/>
      <c r="F82" s="291"/>
      <c r="G82" s="292"/>
      <c r="H82" s="102"/>
      <c r="I82" s="102"/>
      <c r="J82" s="289"/>
      <c r="K82" s="290"/>
      <c r="L82" s="102"/>
      <c r="M82" s="102"/>
      <c r="N82" s="99"/>
      <c r="O82" s="169"/>
      <c r="P82" s="102"/>
      <c r="Q82" s="102"/>
      <c r="R82" s="209"/>
      <c r="S82" s="209"/>
      <c r="T82" s="374"/>
      <c r="U82" s="375"/>
      <c r="V82" s="67"/>
      <c r="W82" s="67"/>
      <c r="X82" s="307"/>
      <c r="Y82" s="308"/>
      <c r="Z82" s="374"/>
      <c r="AA82" s="375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idden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89"/>
      <c r="K83" s="290"/>
      <c r="L83" s="102"/>
      <c r="M83" s="102"/>
      <c r="N83" s="99"/>
      <c r="O83" s="169"/>
      <c r="P83" s="102"/>
      <c r="Q83" s="102"/>
      <c r="R83" s="209"/>
      <c r="S83" s="209"/>
      <c r="T83" s="374"/>
      <c r="U83" s="375"/>
      <c r="V83" s="67"/>
      <c r="W83" s="67"/>
      <c r="X83" s="307"/>
      <c r="Y83" s="308"/>
      <c r="Z83" s="374"/>
      <c r="AA83" s="375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hidden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89"/>
      <c r="K84" s="290"/>
      <c r="L84" s="102"/>
      <c r="M84" s="102"/>
      <c r="N84" s="99"/>
      <c r="O84" s="169"/>
      <c r="P84" s="102"/>
      <c r="Q84" s="102"/>
      <c r="R84" s="209"/>
      <c r="S84" s="209"/>
      <c r="T84" s="374"/>
      <c r="U84" s="375"/>
      <c r="V84" s="67"/>
      <c r="W84" s="67"/>
      <c r="X84" s="307"/>
      <c r="Y84" s="308"/>
      <c r="Z84" s="374"/>
      <c r="AA84" s="375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idden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89"/>
      <c r="K85" s="290"/>
      <c r="L85" s="102"/>
      <c r="M85" s="102"/>
      <c r="N85" s="99"/>
      <c r="O85" s="169"/>
      <c r="P85" s="102"/>
      <c r="Q85" s="102"/>
      <c r="R85" s="209"/>
      <c r="S85" s="209"/>
      <c r="T85" s="374"/>
      <c r="U85" s="375"/>
      <c r="V85" s="67"/>
      <c r="W85" s="67"/>
      <c r="X85" s="307"/>
      <c r="Y85" s="308"/>
      <c r="Z85" s="374"/>
      <c r="AA85" s="375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hidden="1" x14ac:dyDescent="0.3">
      <c r="A86" s="64">
        <v>67</v>
      </c>
      <c r="B86" s="65" t="s">
        <v>15</v>
      </c>
      <c r="C86" s="69" t="s">
        <v>1</v>
      </c>
      <c r="D86" s="101"/>
      <c r="E86" s="101"/>
      <c r="F86" s="291"/>
      <c r="G86" s="292"/>
      <c r="H86" s="102"/>
      <c r="I86" s="102"/>
      <c r="J86" s="289"/>
      <c r="K86" s="290"/>
      <c r="L86" s="102"/>
      <c r="M86" s="102"/>
      <c r="N86" s="99"/>
      <c r="O86" s="169"/>
      <c r="P86" s="102"/>
      <c r="Q86" s="102"/>
      <c r="R86" s="209"/>
      <c r="S86" s="209"/>
      <c r="T86" s="374"/>
      <c r="U86" s="375"/>
      <c r="V86" s="67"/>
      <c r="W86" s="67"/>
      <c r="X86" s="307"/>
      <c r="Y86" s="308"/>
      <c r="Z86" s="374"/>
      <c r="AA86" s="375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idden="1" x14ac:dyDescent="0.3">
      <c r="A87" s="64">
        <v>68</v>
      </c>
      <c r="B87" s="65" t="s">
        <v>93</v>
      </c>
      <c r="C87" s="69" t="s">
        <v>1</v>
      </c>
      <c r="D87" s="101"/>
      <c r="E87" s="101"/>
      <c r="F87" s="291"/>
      <c r="G87" s="292"/>
      <c r="H87" s="102"/>
      <c r="I87" s="102"/>
      <c r="J87" s="289"/>
      <c r="K87" s="290"/>
      <c r="L87" s="102"/>
      <c r="M87" s="102"/>
      <c r="N87" s="99"/>
      <c r="O87" s="169"/>
      <c r="P87" s="102"/>
      <c r="Q87" s="102"/>
      <c r="R87" s="209"/>
      <c r="S87" s="209"/>
      <c r="T87" s="374"/>
      <c r="U87" s="375"/>
      <c r="V87" s="67"/>
      <c r="W87" s="67"/>
      <c r="X87" s="307"/>
      <c r="Y87" s="308"/>
      <c r="Z87" s="374"/>
      <c r="AA87" s="375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ht="15" customHeight="1" x14ac:dyDescent="0.3">
      <c r="A88" s="64">
        <v>69</v>
      </c>
      <c r="B88" s="65" t="s">
        <v>16</v>
      </c>
      <c r="C88" s="69" t="s">
        <v>1</v>
      </c>
      <c r="D88" s="101"/>
      <c r="E88" s="101"/>
      <c r="F88" s="291"/>
      <c r="G88" s="292"/>
      <c r="H88" s="102"/>
      <c r="I88" s="102"/>
      <c r="J88" s="289"/>
      <c r="K88" s="290"/>
      <c r="L88" s="102"/>
      <c r="M88" s="102"/>
      <c r="N88" s="191" t="s">
        <v>409</v>
      </c>
      <c r="O88" s="171" t="s">
        <v>394</v>
      </c>
      <c r="P88" s="102"/>
      <c r="Q88" s="102"/>
      <c r="R88" s="111">
        <v>0.17100000000000001</v>
      </c>
      <c r="S88" s="111">
        <v>0.20519999999999999</v>
      </c>
      <c r="T88" s="374"/>
      <c r="U88" s="375"/>
      <c r="V88" s="67"/>
      <c r="W88" s="67"/>
      <c r="X88" s="307"/>
      <c r="Y88" s="308"/>
      <c r="Z88" s="374"/>
      <c r="AA88" s="375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9" t="s">
        <v>1</v>
      </c>
      <c r="D89" s="101"/>
      <c r="E89" s="101"/>
      <c r="F89" s="291"/>
      <c r="G89" s="292"/>
      <c r="H89" s="102"/>
      <c r="I89" s="102"/>
      <c r="J89" s="289"/>
      <c r="K89" s="290"/>
      <c r="L89" s="102"/>
      <c r="M89" s="102"/>
      <c r="N89" s="191" t="s">
        <v>410</v>
      </c>
      <c r="O89" s="113">
        <v>1.2E-2</v>
      </c>
      <c r="P89" s="102"/>
      <c r="Q89" s="102"/>
      <c r="R89" s="209"/>
      <c r="S89" s="209"/>
      <c r="T89" s="374"/>
      <c r="U89" s="375"/>
      <c r="V89" s="67"/>
      <c r="W89" s="67"/>
      <c r="X89" s="307"/>
      <c r="Y89" s="308"/>
      <c r="Z89" s="374"/>
      <c r="AA89" s="375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9" t="s">
        <v>1</v>
      </c>
      <c r="D90" s="101"/>
      <c r="E90" s="101"/>
      <c r="F90" s="291"/>
      <c r="G90" s="292"/>
      <c r="H90" s="102"/>
      <c r="I90" s="102"/>
      <c r="J90" s="289"/>
      <c r="K90" s="290"/>
      <c r="L90" s="102"/>
      <c r="M90" s="102"/>
      <c r="N90" s="191" t="s">
        <v>210</v>
      </c>
      <c r="O90" s="171" t="s">
        <v>395</v>
      </c>
      <c r="P90" s="102"/>
      <c r="Q90" s="102"/>
      <c r="R90" s="209"/>
      <c r="S90" s="209"/>
      <c r="T90" s="374"/>
      <c r="U90" s="375"/>
      <c r="V90" s="67"/>
      <c r="W90" s="67"/>
      <c r="X90" s="307"/>
      <c r="Y90" s="308"/>
      <c r="Z90" s="374"/>
      <c r="AA90" s="375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hidden="1" x14ac:dyDescent="0.3">
      <c r="A91" s="64">
        <v>72</v>
      </c>
      <c r="B91" s="65" t="s">
        <v>38</v>
      </c>
      <c r="C91" s="69" t="s">
        <v>1</v>
      </c>
      <c r="D91" s="101"/>
      <c r="E91" s="101"/>
      <c r="F91" s="291"/>
      <c r="G91" s="292"/>
      <c r="H91" s="102"/>
      <c r="I91" s="102"/>
      <c r="J91" s="289"/>
      <c r="K91" s="290"/>
      <c r="L91" s="102"/>
      <c r="M91" s="102"/>
      <c r="N91" s="99"/>
      <c r="O91" s="169"/>
      <c r="P91" s="102"/>
      <c r="Q91" s="102"/>
      <c r="R91" s="181"/>
      <c r="S91" s="181"/>
      <c r="T91" s="374"/>
      <c r="U91" s="375"/>
      <c r="V91" s="67"/>
      <c r="W91" s="67"/>
      <c r="X91" s="307"/>
      <c r="Y91" s="308"/>
      <c r="Z91" s="374"/>
      <c r="AA91" s="375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hidden="1" x14ac:dyDescent="0.3">
      <c r="A92" s="64">
        <v>73</v>
      </c>
      <c r="B92" s="65" t="s">
        <v>47</v>
      </c>
      <c r="C92" s="69" t="s">
        <v>1</v>
      </c>
      <c r="D92" s="101"/>
      <c r="E92" s="101"/>
      <c r="F92" s="291"/>
      <c r="G92" s="292"/>
      <c r="H92" s="102"/>
      <c r="I92" s="102"/>
      <c r="J92" s="289"/>
      <c r="K92" s="290"/>
      <c r="L92" s="102"/>
      <c r="M92" s="102"/>
      <c r="N92" s="99"/>
      <c r="O92" s="169"/>
      <c r="P92" s="102"/>
      <c r="Q92" s="102"/>
      <c r="R92" s="181"/>
      <c r="S92" s="181"/>
      <c r="T92" s="374"/>
      <c r="U92" s="375"/>
      <c r="V92" s="67"/>
      <c r="W92" s="67"/>
      <c r="X92" s="307"/>
      <c r="Y92" s="308"/>
      <c r="Z92" s="374"/>
      <c r="AA92" s="375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x14ac:dyDescent="0.3">
      <c r="A93" s="64">
        <v>74</v>
      </c>
      <c r="B93" s="76" t="s">
        <v>54</v>
      </c>
      <c r="C93" s="69" t="s">
        <v>1</v>
      </c>
      <c r="D93" s="101"/>
      <c r="E93" s="101"/>
      <c r="F93" s="291"/>
      <c r="G93" s="292"/>
      <c r="H93" s="102"/>
      <c r="I93" s="102"/>
      <c r="J93" s="289"/>
      <c r="K93" s="290"/>
      <c r="L93" s="111">
        <v>6.1199999999999997E-2</v>
      </c>
      <c r="M93" s="111">
        <v>0.10199999999999999</v>
      </c>
      <c r="N93" s="99"/>
      <c r="O93" s="169"/>
      <c r="P93" s="102"/>
      <c r="Q93" s="102"/>
      <c r="R93" s="181"/>
      <c r="S93" s="181"/>
      <c r="T93" s="374"/>
      <c r="U93" s="375"/>
      <c r="V93" s="67"/>
      <c r="W93" s="67"/>
      <c r="X93" s="307"/>
      <c r="Y93" s="308"/>
      <c r="Z93" s="374"/>
      <c r="AA93" s="375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idden="1" x14ac:dyDescent="0.3">
      <c r="A94" s="64">
        <v>75</v>
      </c>
      <c r="B94" s="76" t="s">
        <v>245</v>
      </c>
      <c r="C94" s="69" t="s">
        <v>1</v>
      </c>
      <c r="D94" s="101"/>
      <c r="E94" s="101"/>
      <c r="F94" s="291"/>
      <c r="G94" s="292"/>
      <c r="H94" s="102"/>
      <c r="I94" s="102"/>
      <c r="J94" s="289"/>
      <c r="K94" s="290"/>
      <c r="L94" s="102"/>
      <c r="M94" s="102"/>
      <c r="N94" s="99"/>
      <c r="O94" s="169"/>
      <c r="P94" s="102"/>
      <c r="Q94" s="102"/>
      <c r="R94" s="181"/>
      <c r="S94" s="181"/>
      <c r="T94" s="374"/>
      <c r="U94" s="375"/>
      <c r="V94" s="67"/>
      <c r="W94" s="67"/>
      <c r="X94" s="307"/>
      <c r="Y94" s="308"/>
      <c r="Z94" s="374"/>
      <c r="AA94" s="375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idden="1" x14ac:dyDescent="0.3">
      <c r="A95" s="64">
        <v>76</v>
      </c>
      <c r="B95" s="76" t="s">
        <v>98</v>
      </c>
      <c r="C95" s="69" t="s">
        <v>1</v>
      </c>
      <c r="D95" s="101"/>
      <c r="E95" s="101"/>
      <c r="F95" s="291"/>
      <c r="G95" s="292"/>
      <c r="H95" s="102"/>
      <c r="I95" s="102"/>
      <c r="J95" s="289"/>
      <c r="K95" s="290"/>
      <c r="L95" s="102"/>
      <c r="M95" s="102"/>
      <c r="N95" s="99"/>
      <c r="O95" s="169"/>
      <c r="P95" s="102"/>
      <c r="Q95" s="102"/>
      <c r="R95" s="181"/>
      <c r="S95" s="181"/>
      <c r="T95" s="374"/>
      <c r="U95" s="375"/>
      <c r="V95" s="67"/>
      <c r="W95" s="67"/>
      <c r="X95" s="307"/>
      <c r="Y95" s="308"/>
      <c r="Z95" s="374"/>
      <c r="AA95" s="375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idden="1" x14ac:dyDescent="0.3">
      <c r="A96" s="78"/>
      <c r="B96" s="79" t="s">
        <v>81</v>
      </c>
      <c r="C96" s="77"/>
      <c r="D96" s="101"/>
      <c r="E96" s="101"/>
      <c r="F96" s="291"/>
      <c r="G96" s="292"/>
      <c r="H96" s="102"/>
      <c r="I96" s="102"/>
      <c r="J96" s="289"/>
      <c r="K96" s="290"/>
      <c r="L96" s="102"/>
      <c r="M96" s="102"/>
      <c r="N96" s="99"/>
      <c r="O96" s="169"/>
      <c r="P96" s="102"/>
      <c r="Q96" s="102"/>
      <c r="R96" s="181"/>
      <c r="S96" s="181"/>
      <c r="T96" s="374"/>
      <c r="U96" s="375"/>
      <c r="V96" s="67"/>
      <c r="W96" s="67"/>
      <c r="X96" s="136"/>
      <c r="Y96" s="137"/>
      <c r="Z96" s="374"/>
      <c r="AA96" s="375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x14ac:dyDescent="0.3">
      <c r="A97" s="78">
        <v>77</v>
      </c>
      <c r="B97" s="142" t="s">
        <v>223</v>
      </c>
      <c r="C97" s="77" t="s">
        <v>22</v>
      </c>
      <c r="D97" s="101"/>
      <c r="E97" s="101"/>
      <c r="F97" s="128"/>
      <c r="G97" s="129"/>
      <c r="H97" s="102"/>
      <c r="I97" s="102"/>
      <c r="J97" s="94"/>
      <c r="K97" s="95"/>
      <c r="L97" s="102"/>
      <c r="M97" s="102"/>
      <c r="N97" s="99"/>
      <c r="O97" s="169"/>
      <c r="P97" s="102"/>
      <c r="Q97" s="102"/>
      <c r="R97" s="181"/>
      <c r="S97" s="181"/>
      <c r="T97" s="161"/>
      <c r="U97" s="162"/>
      <c r="V97" s="67"/>
      <c r="W97" s="67"/>
      <c r="X97" s="307"/>
      <c r="Y97" s="308"/>
      <c r="Z97" s="372" t="s">
        <v>235</v>
      </c>
      <c r="AA97" s="373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idden="1" x14ac:dyDescent="0.3">
      <c r="A98" s="78">
        <v>78</v>
      </c>
      <c r="B98" s="142" t="s">
        <v>247</v>
      </c>
      <c r="C98" s="77" t="s">
        <v>1</v>
      </c>
      <c r="D98" s="101"/>
      <c r="E98" s="101"/>
      <c r="F98" s="291"/>
      <c r="G98" s="292"/>
      <c r="H98" s="102"/>
      <c r="I98" s="102"/>
      <c r="J98" s="94"/>
      <c r="K98" s="95"/>
      <c r="L98" s="102"/>
      <c r="M98" s="102"/>
      <c r="N98" s="99"/>
      <c r="O98" s="169"/>
      <c r="P98" s="102"/>
      <c r="Q98" s="102"/>
      <c r="R98" s="181"/>
      <c r="S98" s="181"/>
      <c r="T98" s="161"/>
      <c r="U98" s="162"/>
      <c r="V98" s="67"/>
      <c r="W98" s="67"/>
      <c r="X98" s="307"/>
      <c r="Y98" s="308"/>
      <c r="Z98" s="161"/>
      <c r="AA98" s="162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idden="1" x14ac:dyDescent="0.3">
      <c r="A99" s="78">
        <v>79</v>
      </c>
      <c r="B99" s="65" t="s">
        <v>61</v>
      </c>
      <c r="C99" s="66" t="s">
        <v>1</v>
      </c>
      <c r="D99" s="101"/>
      <c r="E99" s="101"/>
      <c r="F99" s="291"/>
      <c r="G99" s="292"/>
      <c r="H99" s="102"/>
      <c r="I99" s="102"/>
      <c r="J99" s="289"/>
      <c r="K99" s="290"/>
      <c r="L99" s="102"/>
      <c r="M99" s="102"/>
      <c r="N99" s="99"/>
      <c r="O99" s="169"/>
      <c r="P99" s="102"/>
      <c r="Q99" s="102"/>
      <c r="R99" s="181"/>
      <c r="S99" s="181"/>
      <c r="T99" s="374"/>
      <c r="U99" s="375"/>
      <c r="V99" s="67"/>
      <c r="W99" s="67"/>
      <c r="X99" s="307"/>
      <c r="Y99" s="308"/>
      <c r="Z99" s="374"/>
      <c r="AA99" s="375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idden="1" x14ac:dyDescent="0.3">
      <c r="A100" s="78">
        <v>80</v>
      </c>
      <c r="B100" s="81" t="s">
        <v>69</v>
      </c>
      <c r="C100" s="82" t="s">
        <v>1</v>
      </c>
      <c r="D100" s="101"/>
      <c r="E100" s="101"/>
      <c r="F100" s="291"/>
      <c r="G100" s="292"/>
      <c r="H100" s="102"/>
      <c r="I100" s="102"/>
      <c r="J100" s="289"/>
      <c r="K100" s="290"/>
      <c r="L100" s="102"/>
      <c r="M100" s="102"/>
      <c r="N100" s="99"/>
      <c r="O100" s="169"/>
      <c r="P100" s="102"/>
      <c r="Q100" s="102"/>
      <c r="R100" s="181"/>
      <c r="S100" s="181"/>
      <c r="T100" s="374"/>
      <c r="U100" s="375"/>
      <c r="V100" s="67"/>
      <c r="W100" s="67"/>
      <c r="X100" s="307"/>
      <c r="Y100" s="308"/>
      <c r="Z100" s="374"/>
      <c r="AA100" s="375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idden="1" x14ac:dyDescent="0.3">
      <c r="A101" s="78"/>
      <c r="B101" s="79" t="s">
        <v>82</v>
      </c>
      <c r="C101" s="77"/>
      <c r="D101" s="101"/>
      <c r="E101" s="101"/>
      <c r="F101" s="128"/>
      <c r="G101" s="129"/>
      <c r="H101" s="102"/>
      <c r="I101" s="102"/>
      <c r="J101" s="289"/>
      <c r="K101" s="290"/>
      <c r="L101" s="102"/>
      <c r="M101" s="102"/>
      <c r="N101" s="99"/>
      <c r="O101" s="169"/>
      <c r="P101" s="102"/>
      <c r="Q101" s="102"/>
      <c r="R101" s="181"/>
      <c r="S101" s="181"/>
      <c r="T101" s="374"/>
      <c r="U101" s="375"/>
      <c r="V101" s="67"/>
      <c r="W101" s="67"/>
      <c r="X101" s="136"/>
      <c r="Y101" s="137"/>
      <c r="Z101" s="374"/>
      <c r="AA101" s="375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x14ac:dyDescent="0.3">
      <c r="A102" s="64">
        <v>81</v>
      </c>
      <c r="B102" s="68" t="s">
        <v>49</v>
      </c>
      <c r="C102" s="69" t="s">
        <v>6</v>
      </c>
      <c r="D102" s="101"/>
      <c r="E102" s="101"/>
      <c r="F102" s="291"/>
      <c r="G102" s="292"/>
      <c r="H102" s="102"/>
      <c r="I102" s="102"/>
      <c r="J102" s="289"/>
      <c r="K102" s="290"/>
      <c r="L102" s="102"/>
      <c r="M102" s="102"/>
      <c r="N102" s="99"/>
      <c r="O102" s="169"/>
      <c r="P102" s="102"/>
      <c r="Q102" s="102"/>
      <c r="R102" s="181"/>
      <c r="S102" s="181"/>
      <c r="T102" s="374"/>
      <c r="U102" s="375"/>
      <c r="V102" s="67"/>
      <c r="W102" s="67"/>
      <c r="X102" s="352">
        <v>0.2</v>
      </c>
      <c r="Y102" s="353"/>
      <c r="Z102" s="374"/>
      <c r="AA102" s="375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idden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89"/>
      <c r="K103" s="290"/>
      <c r="L103" s="102"/>
      <c r="M103" s="102"/>
      <c r="N103" s="99"/>
      <c r="O103" s="169"/>
      <c r="P103" s="102"/>
      <c r="Q103" s="102"/>
      <c r="R103" s="102"/>
      <c r="S103" s="102"/>
      <c r="T103" s="374"/>
      <c r="U103" s="375"/>
      <c r="V103" s="67"/>
      <c r="W103" s="67"/>
      <c r="X103" s="307"/>
      <c r="Y103" s="308"/>
      <c r="Z103" s="374"/>
      <c r="AA103" s="375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idden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89"/>
      <c r="K104" s="290"/>
      <c r="L104" s="102"/>
      <c r="M104" s="102"/>
      <c r="N104" s="99"/>
      <c r="O104" s="169"/>
      <c r="P104" s="102"/>
      <c r="Q104" s="102"/>
      <c r="R104" s="102"/>
      <c r="S104" s="102"/>
      <c r="T104" s="374"/>
      <c r="U104" s="375"/>
      <c r="V104" s="67"/>
      <c r="W104" s="67"/>
      <c r="X104" s="307"/>
      <c r="Y104" s="308"/>
      <c r="Z104" s="374"/>
      <c r="AA104" s="375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hidden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89"/>
      <c r="K105" s="290"/>
      <c r="L105" s="102"/>
      <c r="M105" s="102"/>
      <c r="N105" s="99"/>
      <c r="O105" s="169"/>
      <c r="P105" s="102"/>
      <c r="Q105" s="102"/>
      <c r="R105" s="102"/>
      <c r="S105" s="102"/>
      <c r="T105" s="374"/>
      <c r="U105" s="375"/>
      <c r="V105" s="67"/>
      <c r="W105" s="67"/>
      <c r="X105" s="307"/>
      <c r="Y105" s="308"/>
      <c r="Z105" s="374"/>
      <c r="AA105" s="375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idden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89"/>
      <c r="K106" s="290"/>
      <c r="L106" s="102"/>
      <c r="M106" s="102"/>
      <c r="N106" s="99"/>
      <c r="O106" s="169"/>
      <c r="P106" s="102"/>
      <c r="Q106" s="102"/>
      <c r="R106" s="102"/>
      <c r="S106" s="102"/>
      <c r="T106" s="374"/>
      <c r="U106" s="375"/>
      <c r="V106" s="67"/>
      <c r="W106" s="67"/>
      <c r="X106" s="307"/>
      <c r="Y106" s="308"/>
      <c r="Z106" s="374"/>
      <c r="AA106" s="375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idden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89"/>
      <c r="K107" s="290"/>
      <c r="L107" s="102"/>
      <c r="M107" s="102"/>
      <c r="N107" s="99"/>
      <c r="O107" s="169"/>
      <c r="P107" s="102"/>
      <c r="Q107" s="102"/>
      <c r="R107" s="102"/>
      <c r="S107" s="102"/>
      <c r="T107" s="374"/>
      <c r="U107" s="375"/>
      <c r="V107" s="67"/>
      <c r="W107" s="67"/>
      <c r="X107" s="307"/>
      <c r="Y107" s="308"/>
      <c r="Z107" s="374"/>
      <c r="AA107" s="375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idden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89"/>
      <c r="K108" s="290"/>
      <c r="L108" s="102"/>
      <c r="M108" s="102"/>
      <c r="N108" s="99"/>
      <c r="O108" s="169"/>
      <c r="P108" s="102"/>
      <c r="Q108" s="102"/>
      <c r="R108" s="102"/>
      <c r="S108" s="102"/>
      <c r="T108" s="374"/>
      <c r="U108" s="375"/>
      <c r="V108" s="67"/>
      <c r="W108" s="67"/>
      <c r="X108" s="307"/>
      <c r="Y108" s="308"/>
      <c r="Z108" s="374"/>
      <c r="AA108" s="375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01"/>
      <c r="E109" s="101"/>
      <c r="F109" s="291"/>
      <c r="G109" s="292"/>
      <c r="H109" s="102"/>
      <c r="I109" s="102"/>
      <c r="J109" s="289"/>
      <c r="K109" s="290"/>
      <c r="L109" s="102"/>
      <c r="M109" s="102"/>
      <c r="N109" s="99"/>
      <c r="O109" s="169"/>
      <c r="P109" s="102"/>
      <c r="Q109" s="102"/>
      <c r="R109" s="102"/>
      <c r="S109" s="102"/>
      <c r="T109" s="374"/>
      <c r="U109" s="375"/>
      <c r="V109" s="67"/>
      <c r="W109" s="67"/>
      <c r="X109" s="307"/>
      <c r="Y109" s="308"/>
      <c r="Z109" s="374"/>
      <c r="AA109" s="375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01"/>
      <c r="E110" s="101"/>
      <c r="F110" s="366"/>
      <c r="G110" s="366"/>
      <c r="H110" s="99"/>
      <c r="I110" s="99"/>
      <c r="J110" s="367"/>
      <c r="K110" s="367"/>
      <c r="L110" s="99"/>
      <c r="M110" s="99"/>
      <c r="N110" s="99"/>
      <c r="O110" s="169"/>
      <c r="P110" s="102"/>
      <c r="Q110" s="102"/>
      <c r="R110" s="102"/>
      <c r="S110" s="102"/>
      <c r="T110" s="368"/>
      <c r="U110" s="368"/>
      <c r="V110" s="67"/>
      <c r="W110" s="67"/>
      <c r="X110" s="307"/>
      <c r="Y110" s="308"/>
      <c r="Z110" s="293" t="s">
        <v>306</v>
      </c>
      <c r="AA110" s="294"/>
      <c r="AB110" s="51">
        <f>AB109/Z110</f>
        <v>0</v>
      </c>
      <c r="AC110" s="52">
        <f>AC109/Z110</f>
        <v>0</v>
      </c>
      <c r="AD110" s="52">
        <f t="shared" si="5"/>
        <v>0</v>
      </c>
    </row>
    <row r="111" spans="1:30" x14ac:dyDescent="0.3">
      <c r="R111" s="57"/>
      <c r="S111" s="57"/>
    </row>
  </sheetData>
  <sheetProtection formatCells="0" formatColumns="0" formatRows="0" insertColumns="0" insertRows="0" insertHyperlinks="0" deleteColumns="0" deleteRows="0" sort="0" autoFilter="0" pivotTables="0"/>
  <mergeCells count="544">
    <mergeCell ref="F5:G5"/>
    <mergeCell ref="J5:K5"/>
    <mergeCell ref="Z5:AA5"/>
    <mergeCell ref="AB3:AC3"/>
    <mergeCell ref="Z4:AA4"/>
    <mergeCell ref="F4:G4"/>
    <mergeCell ref="J4:K4"/>
    <mergeCell ref="D1:AC1"/>
    <mergeCell ref="D2:K2"/>
    <mergeCell ref="N2:W2"/>
    <mergeCell ref="X2:AA2"/>
    <mergeCell ref="F3:G3"/>
    <mergeCell ref="D3:E3"/>
    <mergeCell ref="H3:I3"/>
    <mergeCell ref="N3:O3"/>
    <mergeCell ref="P3:Q3"/>
    <mergeCell ref="R3:S3"/>
    <mergeCell ref="T3:U3"/>
    <mergeCell ref="J3:K3"/>
    <mergeCell ref="V3:W3"/>
    <mergeCell ref="X3:Y3"/>
    <mergeCell ref="Z3:AA3"/>
    <mergeCell ref="F6:G6"/>
    <mergeCell ref="J6:K6"/>
    <mergeCell ref="T6:U6"/>
    <mergeCell ref="V6:W6"/>
    <mergeCell ref="X6:Y6"/>
    <mergeCell ref="Z6:AA6"/>
    <mergeCell ref="F7:G7"/>
    <mergeCell ref="J7:K7"/>
    <mergeCell ref="T7:U7"/>
    <mergeCell ref="X7:Y7"/>
    <mergeCell ref="Z7:AA7"/>
    <mergeCell ref="F8:G8"/>
    <mergeCell ref="J8:K8"/>
    <mergeCell ref="T8:U8"/>
    <mergeCell ref="X8:Y8"/>
    <mergeCell ref="Z8:AA8"/>
    <mergeCell ref="F9:G9"/>
    <mergeCell ref="J9:K9"/>
    <mergeCell ref="T9:U9"/>
    <mergeCell ref="X9:Y9"/>
    <mergeCell ref="Z9:AA9"/>
    <mergeCell ref="F10:G10"/>
    <mergeCell ref="J10:K10"/>
    <mergeCell ref="T10:U10"/>
    <mergeCell ref="X10:Y10"/>
    <mergeCell ref="Z10:AA10"/>
    <mergeCell ref="F11:G11"/>
    <mergeCell ref="J11:K11"/>
    <mergeCell ref="T11:U11"/>
    <mergeCell ref="X11:Y11"/>
    <mergeCell ref="Z11:AA11"/>
    <mergeCell ref="F12:G12"/>
    <mergeCell ref="J12:K12"/>
    <mergeCell ref="T12:U12"/>
    <mergeCell ref="X12:Y12"/>
    <mergeCell ref="Z12:AA12"/>
    <mergeCell ref="F13:G13"/>
    <mergeCell ref="J13:K13"/>
    <mergeCell ref="T13:U13"/>
    <mergeCell ref="X13:Y13"/>
    <mergeCell ref="Z13:AA13"/>
    <mergeCell ref="F14:G14"/>
    <mergeCell ref="J14:K14"/>
    <mergeCell ref="T14:U14"/>
    <mergeCell ref="X14:Y14"/>
    <mergeCell ref="Z14:AA14"/>
    <mergeCell ref="F15:G15"/>
    <mergeCell ref="J15:K15"/>
    <mergeCell ref="T15:U15"/>
    <mergeCell ref="X15:Y15"/>
    <mergeCell ref="Z15:AA15"/>
    <mergeCell ref="F16:G16"/>
    <mergeCell ref="J16:K16"/>
    <mergeCell ref="T16:U16"/>
    <mergeCell ref="X16:Y16"/>
    <mergeCell ref="Z16:AA16"/>
    <mergeCell ref="F17:G17"/>
    <mergeCell ref="J17:K17"/>
    <mergeCell ref="T17:U17"/>
    <mergeCell ref="X17:Y17"/>
    <mergeCell ref="Z17:AA17"/>
    <mergeCell ref="F18:G18"/>
    <mergeCell ref="J18:K18"/>
    <mergeCell ref="T18:U18"/>
    <mergeCell ref="X18:Y18"/>
    <mergeCell ref="Z18:AA18"/>
    <mergeCell ref="F19:G19"/>
    <mergeCell ref="J19:K19"/>
    <mergeCell ref="T19:U19"/>
    <mergeCell ref="X19:Y19"/>
    <mergeCell ref="Z19:AA19"/>
    <mergeCell ref="F20:G20"/>
    <mergeCell ref="J20:K20"/>
    <mergeCell ref="T20:U20"/>
    <mergeCell ref="X20:Y20"/>
    <mergeCell ref="Z20:AA20"/>
    <mergeCell ref="F21:G21"/>
    <mergeCell ref="J21:K21"/>
    <mergeCell ref="T21:U21"/>
    <mergeCell ref="X21:Y21"/>
    <mergeCell ref="Z21:AA21"/>
    <mergeCell ref="F22:G22"/>
    <mergeCell ref="J22:K22"/>
    <mergeCell ref="T22:U22"/>
    <mergeCell ref="X22:Y22"/>
    <mergeCell ref="Z22:AA22"/>
    <mergeCell ref="F23:G23"/>
    <mergeCell ref="J23:K23"/>
    <mergeCell ref="T23:U23"/>
    <mergeCell ref="X23:Y23"/>
    <mergeCell ref="Z23:AA23"/>
    <mergeCell ref="F24:G24"/>
    <mergeCell ref="J24:K24"/>
    <mergeCell ref="T24:U24"/>
    <mergeCell ref="X24:Y24"/>
    <mergeCell ref="Z24:AA24"/>
    <mergeCell ref="F25:G25"/>
    <mergeCell ref="J25:K25"/>
    <mergeCell ref="T25:U25"/>
    <mergeCell ref="X25:Y25"/>
    <mergeCell ref="Z25:AA25"/>
    <mergeCell ref="F26:G26"/>
    <mergeCell ref="J26:K26"/>
    <mergeCell ref="T26:U26"/>
    <mergeCell ref="X26:Y26"/>
    <mergeCell ref="Z26:AA26"/>
    <mergeCell ref="F27:G27"/>
    <mergeCell ref="J27:K27"/>
    <mergeCell ref="T27:U27"/>
    <mergeCell ref="X27:Y27"/>
    <mergeCell ref="Z27:AA27"/>
    <mergeCell ref="F28:G28"/>
    <mergeCell ref="J28:K28"/>
    <mergeCell ref="T28:U28"/>
    <mergeCell ref="X28:Y28"/>
    <mergeCell ref="Z28:AA28"/>
    <mergeCell ref="F29:G29"/>
    <mergeCell ref="J29:K29"/>
    <mergeCell ref="T29:U29"/>
    <mergeCell ref="X29:Y29"/>
    <mergeCell ref="Z29:AA29"/>
    <mergeCell ref="F30:G30"/>
    <mergeCell ref="J30:K30"/>
    <mergeCell ref="T30:U30"/>
    <mergeCell ref="X30:Y30"/>
    <mergeCell ref="Z30:AA30"/>
    <mergeCell ref="F31:G31"/>
    <mergeCell ref="J31:K31"/>
    <mergeCell ref="T31:U31"/>
    <mergeCell ref="X31:Y31"/>
    <mergeCell ref="Z31:AA31"/>
    <mergeCell ref="F32:G32"/>
    <mergeCell ref="J32:K32"/>
    <mergeCell ref="T32:U32"/>
    <mergeCell ref="X32:Y32"/>
    <mergeCell ref="Z32:AA32"/>
    <mergeCell ref="F33:G33"/>
    <mergeCell ref="J33:K33"/>
    <mergeCell ref="T33:U33"/>
    <mergeCell ref="X33:Y33"/>
    <mergeCell ref="Z33:AA33"/>
    <mergeCell ref="F34:G34"/>
    <mergeCell ref="J34:K34"/>
    <mergeCell ref="T34:U34"/>
    <mergeCell ref="X34:Y34"/>
    <mergeCell ref="Z34:AA34"/>
    <mergeCell ref="F35:G35"/>
    <mergeCell ref="J35:K35"/>
    <mergeCell ref="T35:U35"/>
    <mergeCell ref="X35:Y35"/>
    <mergeCell ref="Z35:AA35"/>
    <mergeCell ref="F36:G36"/>
    <mergeCell ref="J36:K36"/>
    <mergeCell ref="T36:U36"/>
    <mergeCell ref="X36:Y36"/>
    <mergeCell ref="Z36:AA36"/>
    <mergeCell ref="F37:G37"/>
    <mergeCell ref="J37:K37"/>
    <mergeCell ref="T37:U37"/>
    <mergeCell ref="X37:Y37"/>
    <mergeCell ref="Z37:AA37"/>
    <mergeCell ref="F38:G38"/>
    <mergeCell ref="J38:K38"/>
    <mergeCell ref="T38:U38"/>
    <mergeCell ref="X38:Y38"/>
    <mergeCell ref="Z38:AA38"/>
    <mergeCell ref="F39:G39"/>
    <mergeCell ref="J39:K39"/>
    <mergeCell ref="T39:U39"/>
    <mergeCell ref="X39:Y39"/>
    <mergeCell ref="Z39:AA39"/>
    <mergeCell ref="F40:G40"/>
    <mergeCell ref="J40:K40"/>
    <mergeCell ref="T40:U40"/>
    <mergeCell ref="X40:Y40"/>
    <mergeCell ref="Z40:AA40"/>
    <mergeCell ref="F41:G41"/>
    <mergeCell ref="J41:K41"/>
    <mergeCell ref="T41:U41"/>
    <mergeCell ref="X41:Y41"/>
    <mergeCell ref="Z41:AA41"/>
    <mergeCell ref="F42:G42"/>
    <mergeCell ref="J42:K42"/>
    <mergeCell ref="T42:U42"/>
    <mergeCell ref="X42:Y42"/>
    <mergeCell ref="Z42:AA42"/>
    <mergeCell ref="F43:G43"/>
    <mergeCell ref="J43:K43"/>
    <mergeCell ref="T43:U43"/>
    <mergeCell ref="X43:Y43"/>
    <mergeCell ref="Z43:AA43"/>
    <mergeCell ref="F44:G44"/>
    <mergeCell ref="J44:K44"/>
    <mergeCell ref="T44:U44"/>
    <mergeCell ref="X44:Y44"/>
    <mergeCell ref="Z44:AA44"/>
    <mergeCell ref="F45:G45"/>
    <mergeCell ref="J45:K45"/>
    <mergeCell ref="T45:U45"/>
    <mergeCell ref="X45:Y45"/>
    <mergeCell ref="Z45:AA45"/>
    <mergeCell ref="F46:G46"/>
    <mergeCell ref="J46:K46"/>
    <mergeCell ref="T46:U46"/>
    <mergeCell ref="X46:Y46"/>
    <mergeCell ref="Z46:AA46"/>
    <mergeCell ref="F47:G47"/>
    <mergeCell ref="J47:K47"/>
    <mergeCell ref="T47:U47"/>
    <mergeCell ref="X47:Y47"/>
    <mergeCell ref="Z47:AA47"/>
    <mergeCell ref="F48:G48"/>
    <mergeCell ref="J48:K48"/>
    <mergeCell ref="T48:U48"/>
    <mergeCell ref="X48:Y48"/>
    <mergeCell ref="Z48:AA48"/>
    <mergeCell ref="F49:G49"/>
    <mergeCell ref="J49:K49"/>
    <mergeCell ref="T49:U49"/>
    <mergeCell ref="X49:Y49"/>
    <mergeCell ref="Z49:AA49"/>
    <mergeCell ref="F50:G50"/>
    <mergeCell ref="J50:K50"/>
    <mergeCell ref="T50:U50"/>
    <mergeCell ref="X50:Y50"/>
    <mergeCell ref="Z50:AA50"/>
    <mergeCell ref="F51:G51"/>
    <mergeCell ref="J51:K51"/>
    <mergeCell ref="T51:U51"/>
    <mergeCell ref="X51:Y51"/>
    <mergeCell ref="Z51:AA51"/>
    <mergeCell ref="F52:G52"/>
    <mergeCell ref="J52:K52"/>
    <mergeCell ref="T52:U52"/>
    <mergeCell ref="X52:Y52"/>
    <mergeCell ref="Z52:AA52"/>
    <mergeCell ref="F53:G53"/>
    <mergeCell ref="J53:K53"/>
    <mergeCell ref="T53:U53"/>
    <mergeCell ref="X53:Y53"/>
    <mergeCell ref="Z53:AA53"/>
    <mergeCell ref="F54:G54"/>
    <mergeCell ref="J54:K54"/>
    <mergeCell ref="T54:U54"/>
    <mergeCell ref="X54:Y54"/>
    <mergeCell ref="Z54:AA54"/>
    <mergeCell ref="F55:G55"/>
    <mergeCell ref="J55:K55"/>
    <mergeCell ref="T55:U55"/>
    <mergeCell ref="X55:Y55"/>
    <mergeCell ref="Z55:AA55"/>
    <mergeCell ref="F56:G56"/>
    <mergeCell ref="J56:K56"/>
    <mergeCell ref="T56:U56"/>
    <mergeCell ref="X56:Y56"/>
    <mergeCell ref="Z56:AA56"/>
    <mergeCell ref="F57:G57"/>
    <mergeCell ref="J57:K57"/>
    <mergeCell ref="T57:U57"/>
    <mergeCell ref="X57:Y57"/>
    <mergeCell ref="Z57:AA57"/>
    <mergeCell ref="F58:G58"/>
    <mergeCell ref="J58:K58"/>
    <mergeCell ref="T58:U58"/>
    <mergeCell ref="X58:Y58"/>
    <mergeCell ref="Z58:AA58"/>
    <mergeCell ref="F59:G59"/>
    <mergeCell ref="J59:K59"/>
    <mergeCell ref="T59:U59"/>
    <mergeCell ref="X59:Y59"/>
    <mergeCell ref="Z59:AA59"/>
    <mergeCell ref="F60:G60"/>
    <mergeCell ref="J60:K60"/>
    <mergeCell ref="T60:U60"/>
    <mergeCell ref="X60:Y60"/>
    <mergeCell ref="Z60:AA60"/>
    <mergeCell ref="F61:G61"/>
    <mergeCell ref="J61:K61"/>
    <mergeCell ref="T61:U61"/>
    <mergeCell ref="X61:Y61"/>
    <mergeCell ref="Z61:AA61"/>
    <mergeCell ref="F62:G62"/>
    <mergeCell ref="J62:K62"/>
    <mergeCell ref="T62:U62"/>
    <mergeCell ref="X62:Y62"/>
    <mergeCell ref="Z62:AA62"/>
    <mergeCell ref="F63:G63"/>
    <mergeCell ref="J63:K63"/>
    <mergeCell ref="T63:U63"/>
    <mergeCell ref="X63:Y63"/>
    <mergeCell ref="Z63:AA63"/>
    <mergeCell ref="F64:G64"/>
    <mergeCell ref="J64:K64"/>
    <mergeCell ref="T64:U64"/>
    <mergeCell ref="X64:Y64"/>
    <mergeCell ref="Z64:AA64"/>
    <mergeCell ref="F65:G65"/>
    <mergeCell ref="J65:K65"/>
    <mergeCell ref="T65:U65"/>
    <mergeCell ref="X65:Y65"/>
    <mergeCell ref="Z65:AA65"/>
    <mergeCell ref="F66:G66"/>
    <mergeCell ref="J66:K66"/>
    <mergeCell ref="T66:U66"/>
    <mergeCell ref="X66:Y66"/>
    <mergeCell ref="Z66:AA66"/>
    <mergeCell ref="F67:G67"/>
    <mergeCell ref="J67:K67"/>
    <mergeCell ref="T67:U67"/>
    <mergeCell ref="X67:Y67"/>
    <mergeCell ref="Z67:AA67"/>
    <mergeCell ref="F68:G68"/>
    <mergeCell ref="J68:K68"/>
    <mergeCell ref="T68:U68"/>
    <mergeCell ref="X68:Y68"/>
    <mergeCell ref="Z68:AA68"/>
    <mergeCell ref="F69:G69"/>
    <mergeCell ref="J69:K69"/>
    <mergeCell ref="T69:U69"/>
    <mergeCell ref="X69:Y69"/>
    <mergeCell ref="Z69:AA69"/>
    <mergeCell ref="F70:G70"/>
    <mergeCell ref="J70:K70"/>
    <mergeCell ref="T70:U70"/>
    <mergeCell ref="X70:Y70"/>
    <mergeCell ref="Z70:AA70"/>
    <mergeCell ref="F71:G71"/>
    <mergeCell ref="J71:K71"/>
    <mergeCell ref="T71:U71"/>
    <mergeCell ref="X71:Y71"/>
    <mergeCell ref="Z71:AA71"/>
    <mergeCell ref="F72:G72"/>
    <mergeCell ref="J72:K72"/>
    <mergeCell ref="T72:U72"/>
    <mergeCell ref="X72:Y72"/>
    <mergeCell ref="Z72:AA72"/>
    <mergeCell ref="F73:G73"/>
    <mergeCell ref="J73:K73"/>
    <mergeCell ref="T73:U73"/>
    <mergeCell ref="X73:Y73"/>
    <mergeCell ref="Z73:AA73"/>
    <mergeCell ref="F74:G74"/>
    <mergeCell ref="J74:K74"/>
    <mergeCell ref="T74:U74"/>
    <mergeCell ref="X74:Y74"/>
    <mergeCell ref="Z74:AA74"/>
    <mergeCell ref="F75:G75"/>
    <mergeCell ref="J75:K75"/>
    <mergeCell ref="T75:U75"/>
    <mergeCell ref="X75:Y75"/>
    <mergeCell ref="Z75:AA75"/>
    <mergeCell ref="F76:G76"/>
    <mergeCell ref="J76:K76"/>
    <mergeCell ref="T76:U76"/>
    <mergeCell ref="X76:Y76"/>
    <mergeCell ref="Z76:AA76"/>
    <mergeCell ref="F77:G77"/>
    <mergeCell ref="J77:K77"/>
    <mergeCell ref="T77:U77"/>
    <mergeCell ref="X77:Y77"/>
    <mergeCell ref="Z77:AA77"/>
    <mergeCell ref="F78:G78"/>
    <mergeCell ref="J78:K78"/>
    <mergeCell ref="T78:U78"/>
    <mergeCell ref="X78:Y78"/>
    <mergeCell ref="Z78:AA78"/>
    <mergeCell ref="F79:G79"/>
    <mergeCell ref="J79:K79"/>
    <mergeCell ref="T79:U79"/>
    <mergeCell ref="X79:Y79"/>
    <mergeCell ref="Z79:AA79"/>
    <mergeCell ref="F80:G80"/>
    <mergeCell ref="J80:K80"/>
    <mergeCell ref="T80:U80"/>
    <mergeCell ref="X80:Y80"/>
    <mergeCell ref="Z80:AA80"/>
    <mergeCell ref="F81:G81"/>
    <mergeCell ref="J81:K81"/>
    <mergeCell ref="T81:U81"/>
    <mergeCell ref="X81:Y81"/>
    <mergeCell ref="Z81:AA81"/>
    <mergeCell ref="F82:G82"/>
    <mergeCell ref="J82:K82"/>
    <mergeCell ref="T82:U82"/>
    <mergeCell ref="X82:Y82"/>
    <mergeCell ref="Z82:AA82"/>
    <mergeCell ref="F83:G83"/>
    <mergeCell ref="J83:K83"/>
    <mergeCell ref="T83:U83"/>
    <mergeCell ref="X83:Y83"/>
    <mergeCell ref="Z83:AA83"/>
    <mergeCell ref="F84:G84"/>
    <mergeCell ref="J84:K84"/>
    <mergeCell ref="T84:U84"/>
    <mergeCell ref="X84:Y84"/>
    <mergeCell ref="Z84:AA84"/>
    <mergeCell ref="F85:G85"/>
    <mergeCell ref="J85:K85"/>
    <mergeCell ref="T85:U85"/>
    <mergeCell ref="X85:Y85"/>
    <mergeCell ref="Z85:AA85"/>
    <mergeCell ref="F86:G86"/>
    <mergeCell ref="J86:K86"/>
    <mergeCell ref="T86:U86"/>
    <mergeCell ref="X86:Y86"/>
    <mergeCell ref="Z86:AA86"/>
    <mergeCell ref="F87:G87"/>
    <mergeCell ref="J87:K87"/>
    <mergeCell ref="T87:U87"/>
    <mergeCell ref="X87:Y87"/>
    <mergeCell ref="Z87:AA87"/>
    <mergeCell ref="F88:G88"/>
    <mergeCell ref="J88:K88"/>
    <mergeCell ref="T88:U88"/>
    <mergeCell ref="X88:Y88"/>
    <mergeCell ref="Z88:AA88"/>
    <mergeCell ref="F89:G89"/>
    <mergeCell ref="J89:K89"/>
    <mergeCell ref="T89:U89"/>
    <mergeCell ref="X89:Y89"/>
    <mergeCell ref="Z89:AA89"/>
    <mergeCell ref="F90:G90"/>
    <mergeCell ref="J90:K90"/>
    <mergeCell ref="T90:U90"/>
    <mergeCell ref="X90:Y90"/>
    <mergeCell ref="Z90:AA90"/>
    <mergeCell ref="F91:G91"/>
    <mergeCell ref="J91:K91"/>
    <mergeCell ref="T91:U91"/>
    <mergeCell ref="X91:Y91"/>
    <mergeCell ref="Z91:AA91"/>
    <mergeCell ref="F92:G92"/>
    <mergeCell ref="J92:K92"/>
    <mergeCell ref="T92:U92"/>
    <mergeCell ref="X92:Y92"/>
    <mergeCell ref="Z92:AA92"/>
    <mergeCell ref="F93:G93"/>
    <mergeCell ref="J93:K93"/>
    <mergeCell ref="T93:U93"/>
    <mergeCell ref="X93:Y93"/>
    <mergeCell ref="Z93:AA93"/>
    <mergeCell ref="F94:G94"/>
    <mergeCell ref="J94:K94"/>
    <mergeCell ref="T94:U94"/>
    <mergeCell ref="X94:Y94"/>
    <mergeCell ref="Z94:AA94"/>
    <mergeCell ref="F95:G95"/>
    <mergeCell ref="J95:K95"/>
    <mergeCell ref="T95:U95"/>
    <mergeCell ref="X95:Y95"/>
    <mergeCell ref="Z95:AA95"/>
    <mergeCell ref="F100:G100"/>
    <mergeCell ref="J100:K100"/>
    <mergeCell ref="T100:U100"/>
    <mergeCell ref="X100:Y100"/>
    <mergeCell ref="Z100:AA100"/>
    <mergeCell ref="J101:K101"/>
    <mergeCell ref="T101:U101"/>
    <mergeCell ref="Z101:AA101"/>
    <mergeCell ref="F96:G96"/>
    <mergeCell ref="J96:K96"/>
    <mergeCell ref="T96:U96"/>
    <mergeCell ref="Z96:AA96"/>
    <mergeCell ref="F99:G99"/>
    <mergeCell ref="J99:K99"/>
    <mergeCell ref="T99:U99"/>
    <mergeCell ref="X99:Y99"/>
    <mergeCell ref="Z99:AA99"/>
    <mergeCell ref="F102:G102"/>
    <mergeCell ref="J102:K102"/>
    <mergeCell ref="T102:U102"/>
    <mergeCell ref="X102:Y102"/>
    <mergeCell ref="Z102:AA102"/>
    <mergeCell ref="F103:G103"/>
    <mergeCell ref="J103:K103"/>
    <mergeCell ref="T103:U103"/>
    <mergeCell ref="X103:Y103"/>
    <mergeCell ref="Z103:AA103"/>
    <mergeCell ref="F104:G104"/>
    <mergeCell ref="J104:K104"/>
    <mergeCell ref="T104:U104"/>
    <mergeCell ref="X104:Y104"/>
    <mergeCell ref="Z104:AA104"/>
    <mergeCell ref="F105:G105"/>
    <mergeCell ref="J105:K105"/>
    <mergeCell ref="T105:U105"/>
    <mergeCell ref="X105:Y105"/>
    <mergeCell ref="Z105:AA105"/>
    <mergeCell ref="F106:G106"/>
    <mergeCell ref="J106:K106"/>
    <mergeCell ref="T106:U106"/>
    <mergeCell ref="X106:Y106"/>
    <mergeCell ref="Z106:AA106"/>
    <mergeCell ref="F107:G107"/>
    <mergeCell ref="J107:K107"/>
    <mergeCell ref="T107:U107"/>
    <mergeCell ref="X107:Y107"/>
    <mergeCell ref="Z107:AA107"/>
    <mergeCell ref="F110:G110"/>
    <mergeCell ref="J110:K110"/>
    <mergeCell ref="T110:U110"/>
    <mergeCell ref="X110:Y110"/>
    <mergeCell ref="Z110:AA110"/>
    <mergeCell ref="L3:M3"/>
    <mergeCell ref="T5:U5"/>
    <mergeCell ref="X5:Y5"/>
    <mergeCell ref="X4:Y4"/>
    <mergeCell ref="X97:Y97"/>
    <mergeCell ref="X98:Y98"/>
    <mergeCell ref="F98:G98"/>
    <mergeCell ref="T4:U4"/>
    <mergeCell ref="Z97:AA97"/>
    <mergeCell ref="F108:G108"/>
    <mergeCell ref="J108:K108"/>
    <mergeCell ref="T108:U108"/>
    <mergeCell ref="X108:Y108"/>
    <mergeCell ref="Z108:AA108"/>
    <mergeCell ref="F109:G109"/>
    <mergeCell ref="J109:K109"/>
    <mergeCell ref="T109:U109"/>
    <mergeCell ref="X109:Y109"/>
    <mergeCell ref="Z109:AA109"/>
  </mergeCells>
  <pageMargins left="0.11811023622047245" right="0.11811023622047245" top="0.19685039370078741" bottom="0.15748031496062992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workbookViewId="0">
      <pane xSplit="3" ySplit="1" topLeftCell="D2" activePane="bottomRight" state="frozen"/>
      <selection pane="topRight" activeCell="D1" sqref="D1"/>
      <selection pane="bottomLeft" activeCell="A13" sqref="A13"/>
      <selection pane="bottomRight" activeCell="AC5" sqref="AC5"/>
    </sheetView>
  </sheetViews>
  <sheetFormatPr defaultRowHeight="14.4" x14ac:dyDescent="0.3"/>
  <cols>
    <col min="1" max="1" width="3.6640625" style="57" customWidth="1"/>
    <col min="2" max="2" width="20.33203125" style="57" customWidth="1"/>
    <col min="3" max="3" width="3.5546875" style="57" customWidth="1"/>
    <col min="4" max="4" width="5.6640625" style="57" customWidth="1"/>
    <col min="5" max="5" width="5.44140625" style="57" customWidth="1"/>
    <col min="6" max="6" width="4.44140625" style="57" customWidth="1"/>
    <col min="7" max="7" width="4" style="57" customWidth="1"/>
    <col min="8" max="9" width="6" style="57" customWidth="1"/>
    <col min="10" max="10" width="4.6640625" style="57" customWidth="1"/>
    <col min="11" max="11" width="4.5546875" style="57" customWidth="1"/>
    <col min="12" max="12" width="5.5546875" style="57" customWidth="1"/>
    <col min="13" max="13" width="5.44140625" style="57" customWidth="1"/>
    <col min="14" max="19" width="6" style="57" customWidth="1"/>
    <col min="20" max="20" width="3.5546875" style="57" customWidth="1"/>
    <col min="21" max="21" width="4.109375" style="57" customWidth="1"/>
    <col min="22" max="25" width="6" style="57" customWidth="1"/>
    <col min="26" max="26" width="3.5546875" style="57" customWidth="1"/>
    <col min="27" max="27" width="4.109375" style="57" customWidth="1"/>
    <col min="28" max="28" width="8.44140625" style="57" customWidth="1"/>
    <col min="29" max="29" width="8" style="15" customWidth="1"/>
    <col min="30" max="30" width="7.664062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 t="s">
        <v>109</v>
      </c>
      <c r="Y2" s="344"/>
      <c r="Z2" s="344"/>
      <c r="AA2" s="345"/>
      <c r="AB2" s="90"/>
      <c r="AC2" s="96"/>
      <c r="AD2" s="88"/>
    </row>
    <row r="3" spans="1:30" ht="55.5" customHeight="1" x14ac:dyDescent="0.3">
      <c r="A3" s="58"/>
      <c r="B3" s="115" t="s">
        <v>361</v>
      </c>
      <c r="C3" s="60"/>
      <c r="D3" s="354" t="s">
        <v>179</v>
      </c>
      <c r="E3" s="355"/>
      <c r="F3" s="354" t="s">
        <v>376</v>
      </c>
      <c r="G3" s="355"/>
      <c r="H3" s="354" t="s">
        <v>163</v>
      </c>
      <c r="I3" s="355"/>
      <c r="J3" s="354" t="s">
        <v>375</v>
      </c>
      <c r="K3" s="355"/>
      <c r="L3" s="354" t="s">
        <v>377</v>
      </c>
      <c r="M3" s="355"/>
      <c r="N3" s="354" t="s">
        <v>180</v>
      </c>
      <c r="O3" s="355"/>
      <c r="P3" s="354" t="s">
        <v>181</v>
      </c>
      <c r="Q3" s="355"/>
      <c r="R3" s="354" t="s">
        <v>182</v>
      </c>
      <c r="S3" s="355"/>
      <c r="T3" s="354" t="s">
        <v>183</v>
      </c>
      <c r="U3" s="355"/>
      <c r="V3" s="354" t="s">
        <v>137</v>
      </c>
      <c r="W3" s="355"/>
      <c r="X3" s="354" t="s">
        <v>151</v>
      </c>
      <c r="Y3" s="355"/>
      <c r="Z3" s="356" t="s">
        <v>378</v>
      </c>
      <c r="AA3" s="357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125" t="s">
        <v>290</v>
      </c>
      <c r="I4" s="125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18" customHeight="1" x14ac:dyDescent="0.3">
      <c r="A5" s="58"/>
      <c r="B5" s="59" t="s">
        <v>107</v>
      </c>
      <c r="C5" s="62"/>
      <c r="D5" s="192" t="s">
        <v>129</v>
      </c>
      <c r="E5" s="192" t="s">
        <v>115</v>
      </c>
      <c r="F5" s="356" t="s">
        <v>114</v>
      </c>
      <c r="G5" s="357"/>
      <c r="H5" s="192" t="s">
        <v>141</v>
      </c>
      <c r="I5" s="192" t="s">
        <v>285</v>
      </c>
      <c r="J5" s="282">
        <v>100</v>
      </c>
      <c r="K5" s="282"/>
      <c r="L5" s="204">
        <v>60</v>
      </c>
      <c r="M5" s="204">
        <v>100</v>
      </c>
      <c r="N5" s="193" t="s">
        <v>347</v>
      </c>
      <c r="O5" s="193" t="s">
        <v>157</v>
      </c>
      <c r="P5" s="192">
        <v>90</v>
      </c>
      <c r="Q5" s="192">
        <v>100</v>
      </c>
      <c r="R5" s="192" t="s">
        <v>328</v>
      </c>
      <c r="S5" s="192" t="s">
        <v>130</v>
      </c>
      <c r="T5" s="282" t="s">
        <v>114</v>
      </c>
      <c r="U5" s="282"/>
      <c r="V5" s="192" t="s">
        <v>288</v>
      </c>
      <c r="W5" s="192" t="s">
        <v>144</v>
      </c>
      <c r="X5" s="192">
        <v>180</v>
      </c>
      <c r="Y5" s="192">
        <v>200</v>
      </c>
      <c r="Z5" s="282">
        <v>50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210"/>
      <c r="M6" s="210"/>
      <c r="N6" s="99"/>
      <c r="O6" s="99"/>
      <c r="P6" s="99"/>
      <c r="Q6" s="99"/>
      <c r="R6" s="188"/>
      <c r="S6" s="188"/>
      <c r="T6" s="293"/>
      <c r="U6" s="294"/>
      <c r="V6" s="293"/>
      <c r="W6" s="294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210"/>
      <c r="M7" s="210"/>
      <c r="N7" s="99"/>
      <c r="O7" s="99"/>
      <c r="P7" s="99"/>
      <c r="Q7" s="99"/>
      <c r="R7" s="188"/>
      <c r="S7" s="188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56"/>
      <c r="E8" s="156"/>
      <c r="F8" s="291"/>
      <c r="G8" s="292"/>
      <c r="H8" s="113">
        <v>0.03</v>
      </c>
      <c r="I8" s="113">
        <v>0.05</v>
      </c>
      <c r="J8" s="384"/>
      <c r="K8" s="385"/>
      <c r="L8" s="209"/>
      <c r="M8" s="209"/>
      <c r="N8" s="156"/>
      <c r="O8" s="156"/>
      <c r="P8" s="156"/>
      <c r="Q8" s="156"/>
      <c r="R8" s="187"/>
      <c r="S8" s="187"/>
      <c r="T8" s="299"/>
      <c r="U8" s="300"/>
      <c r="V8" s="141"/>
      <c r="W8" s="141"/>
      <c r="X8" s="104"/>
      <c r="Y8" s="104"/>
      <c r="Z8" s="299"/>
      <c r="AA8" s="300"/>
      <c r="AB8" s="93">
        <f>(D8+F8+H8+J8+L8+N8+P8+R8+T8+V8+X8+Z8)*$AB$5</f>
        <v>0</v>
      </c>
      <c r="AC8" s="89">
        <f>(E8+F8+I8+J8+M8+O8+Q8+S8+T8+W8+Y8+Z8)*$AC$5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56"/>
      <c r="E9" s="156"/>
      <c r="F9" s="291"/>
      <c r="G9" s="292"/>
      <c r="H9" s="156"/>
      <c r="I9" s="156"/>
      <c r="J9" s="384"/>
      <c r="K9" s="385"/>
      <c r="L9" s="209"/>
      <c r="M9" s="209"/>
      <c r="N9" s="156"/>
      <c r="O9" s="156"/>
      <c r="P9" s="156"/>
      <c r="Q9" s="156"/>
      <c r="R9" s="187"/>
      <c r="S9" s="187"/>
      <c r="T9" s="299"/>
      <c r="U9" s="300"/>
      <c r="V9" s="155">
        <v>0.04</v>
      </c>
      <c r="W9" s="155">
        <v>0.05</v>
      </c>
      <c r="X9" s="104"/>
      <c r="Y9" s="104"/>
      <c r="Z9" s="299"/>
      <c r="AA9" s="300"/>
      <c r="AB9" s="126">
        <f t="shared" ref="AB9:AB72" si="0">(D9+F9+H9+J9+L9+N9+P9+R9+T9+V9+X9+Z9)*$AB$5</f>
        <v>0</v>
      </c>
      <c r="AC9" s="123">
        <f t="shared" ref="AC9:AC72" si="1">(E9+F9+I9+J9+M9+O9+Q9+S9+T9+W9+Y9+Z9)*$AC$5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56"/>
      <c r="E10" s="156"/>
      <c r="F10" s="291"/>
      <c r="G10" s="292"/>
      <c r="H10" s="156"/>
      <c r="I10" s="156"/>
      <c r="J10" s="384"/>
      <c r="K10" s="385"/>
      <c r="L10" s="209"/>
      <c r="M10" s="209"/>
      <c r="N10" s="156"/>
      <c r="O10" s="156"/>
      <c r="P10" s="156"/>
      <c r="Q10" s="156"/>
      <c r="R10" s="187"/>
      <c r="S10" s="187"/>
      <c r="T10" s="299"/>
      <c r="U10" s="300"/>
      <c r="V10" s="155">
        <v>0.04</v>
      </c>
      <c r="W10" s="155">
        <v>0.05</v>
      </c>
      <c r="X10" s="104"/>
      <c r="Y10" s="104"/>
      <c r="Z10" s="299"/>
      <c r="AA10" s="300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x14ac:dyDescent="0.3">
      <c r="A11" s="64">
        <v>4</v>
      </c>
      <c r="B11" s="65" t="s">
        <v>51</v>
      </c>
      <c r="C11" s="66" t="s">
        <v>1</v>
      </c>
      <c r="D11" s="156"/>
      <c r="E11" s="156"/>
      <c r="F11" s="291"/>
      <c r="G11" s="292"/>
      <c r="H11" s="156"/>
      <c r="I11" s="156"/>
      <c r="J11" s="384"/>
      <c r="K11" s="385"/>
      <c r="L11" s="209"/>
      <c r="M11" s="209"/>
      <c r="N11" s="156"/>
      <c r="O11" s="156"/>
      <c r="P11" s="113">
        <v>1.1299999999999999E-2</v>
      </c>
      <c r="Q11" s="113">
        <v>1.2500000000000001E-2</v>
      </c>
      <c r="R11" s="187"/>
      <c r="S11" s="187"/>
      <c r="T11" s="299"/>
      <c r="U11" s="300"/>
      <c r="V11" s="141"/>
      <c r="W11" s="141"/>
      <c r="X11" s="104"/>
      <c r="Y11" s="104"/>
      <c r="Z11" s="299"/>
      <c r="AA11" s="300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56"/>
      <c r="E12" s="156"/>
      <c r="F12" s="291"/>
      <c r="G12" s="292"/>
      <c r="H12" s="156"/>
      <c r="I12" s="156"/>
      <c r="J12" s="384"/>
      <c r="K12" s="385"/>
      <c r="L12" s="209"/>
      <c r="M12" s="209"/>
      <c r="N12" s="156"/>
      <c r="O12" s="156"/>
      <c r="P12" s="156"/>
      <c r="Q12" s="156"/>
      <c r="R12" s="187"/>
      <c r="S12" s="187"/>
      <c r="T12" s="299"/>
      <c r="U12" s="300"/>
      <c r="V12" s="141"/>
      <c r="W12" s="141"/>
      <c r="X12" s="104"/>
      <c r="Y12" s="104"/>
      <c r="Z12" s="299"/>
      <c r="AA12" s="300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56"/>
      <c r="E13" s="156"/>
      <c r="F13" s="291"/>
      <c r="G13" s="292"/>
      <c r="H13" s="156"/>
      <c r="I13" s="156"/>
      <c r="J13" s="384"/>
      <c r="K13" s="385"/>
      <c r="L13" s="209"/>
      <c r="M13" s="209"/>
      <c r="N13" s="156"/>
      <c r="O13" s="156"/>
      <c r="P13" s="156"/>
      <c r="Q13" s="156"/>
      <c r="R13" s="187"/>
      <c r="S13" s="187"/>
      <c r="T13" s="299"/>
      <c r="U13" s="300"/>
      <c r="V13" s="141"/>
      <c r="W13" s="141"/>
      <c r="X13" s="104"/>
      <c r="Y13" s="104"/>
      <c r="Z13" s="299"/>
      <c r="AA13" s="300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x14ac:dyDescent="0.3">
      <c r="A14" s="64">
        <v>6</v>
      </c>
      <c r="B14" s="68" t="s">
        <v>8</v>
      </c>
      <c r="C14" s="69" t="s">
        <v>1</v>
      </c>
      <c r="D14" s="156"/>
      <c r="E14" s="156"/>
      <c r="F14" s="291"/>
      <c r="G14" s="292"/>
      <c r="H14" s="156"/>
      <c r="I14" s="156"/>
      <c r="J14" s="384"/>
      <c r="K14" s="385"/>
      <c r="L14" s="209"/>
      <c r="M14" s="209"/>
      <c r="N14" s="156"/>
      <c r="O14" s="156"/>
      <c r="P14" s="113">
        <v>5.5500000000000001E-2</v>
      </c>
      <c r="Q14" s="113">
        <v>6.1620000000000001E-2</v>
      </c>
      <c r="R14" s="187"/>
      <c r="S14" s="187"/>
      <c r="T14" s="299"/>
      <c r="U14" s="300"/>
      <c r="V14" s="141"/>
      <c r="W14" s="141"/>
      <c r="X14" s="104"/>
      <c r="Y14" s="104"/>
      <c r="Z14" s="299"/>
      <c r="AA14" s="300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x14ac:dyDescent="0.3">
      <c r="A15" s="64"/>
      <c r="B15" s="72" t="s">
        <v>103</v>
      </c>
      <c r="C15" s="69" t="s">
        <v>1</v>
      </c>
      <c r="D15" s="156"/>
      <c r="E15" s="156"/>
      <c r="F15" s="291"/>
      <c r="G15" s="292"/>
      <c r="H15" s="156"/>
      <c r="I15" s="156"/>
      <c r="J15" s="384"/>
      <c r="K15" s="385"/>
      <c r="L15" s="209"/>
      <c r="M15" s="209"/>
      <c r="N15" s="156"/>
      <c r="O15" s="156"/>
      <c r="P15" s="113">
        <v>5.2999999999999999E-2</v>
      </c>
      <c r="Q15" s="113">
        <v>5.8749999999999997E-2</v>
      </c>
      <c r="R15" s="187"/>
      <c r="S15" s="187"/>
      <c r="T15" s="299"/>
      <c r="U15" s="300"/>
      <c r="V15" s="141"/>
      <c r="W15" s="141"/>
      <c r="X15" s="104"/>
      <c r="Y15" s="104"/>
      <c r="Z15" s="299"/>
      <c r="AA15" s="300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56"/>
      <c r="E16" s="156"/>
      <c r="F16" s="291"/>
      <c r="G16" s="292"/>
      <c r="H16" s="156"/>
      <c r="I16" s="156"/>
      <c r="J16" s="384"/>
      <c r="K16" s="385"/>
      <c r="L16" s="209"/>
      <c r="M16" s="209"/>
      <c r="N16" s="156"/>
      <c r="O16" s="156"/>
      <c r="P16" s="156"/>
      <c r="Q16" s="156"/>
      <c r="R16" s="187"/>
      <c r="S16" s="187"/>
      <c r="T16" s="299"/>
      <c r="U16" s="300"/>
      <c r="V16" s="141"/>
      <c r="W16" s="141"/>
      <c r="X16" s="104"/>
      <c r="Y16" s="104"/>
      <c r="Z16" s="299"/>
      <c r="AA16" s="300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56"/>
      <c r="E17" s="156"/>
      <c r="F17" s="291"/>
      <c r="G17" s="292"/>
      <c r="H17" s="156"/>
      <c r="I17" s="156"/>
      <c r="J17" s="384"/>
      <c r="K17" s="385"/>
      <c r="L17" s="209"/>
      <c r="M17" s="209"/>
      <c r="N17" s="156"/>
      <c r="O17" s="156"/>
      <c r="P17" s="156"/>
      <c r="Q17" s="156"/>
      <c r="R17" s="187"/>
      <c r="S17" s="187"/>
      <c r="T17" s="299"/>
      <c r="U17" s="300"/>
      <c r="V17" s="141"/>
      <c r="W17" s="141"/>
      <c r="X17" s="104"/>
      <c r="Y17" s="104"/>
      <c r="Z17" s="299"/>
      <c r="AA17" s="300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56"/>
      <c r="E18" s="156"/>
      <c r="F18" s="291"/>
      <c r="G18" s="292"/>
      <c r="H18" s="156"/>
      <c r="I18" s="156"/>
      <c r="J18" s="384"/>
      <c r="K18" s="385"/>
      <c r="L18" s="209"/>
      <c r="M18" s="209"/>
      <c r="N18" s="156"/>
      <c r="O18" s="156"/>
      <c r="P18" s="156"/>
      <c r="Q18" s="156"/>
      <c r="R18" s="187"/>
      <c r="S18" s="187"/>
      <c r="T18" s="299"/>
      <c r="U18" s="300"/>
      <c r="V18" s="141"/>
      <c r="W18" s="141"/>
      <c r="X18" s="104"/>
      <c r="Y18" s="104"/>
      <c r="Z18" s="299"/>
      <c r="AA18" s="300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56"/>
      <c r="E19" s="156"/>
      <c r="F19" s="291"/>
      <c r="G19" s="292"/>
      <c r="H19" s="156"/>
      <c r="I19" s="156"/>
      <c r="J19" s="384"/>
      <c r="K19" s="385"/>
      <c r="L19" s="209"/>
      <c r="M19" s="209"/>
      <c r="N19" s="156"/>
      <c r="O19" s="156"/>
      <c r="P19" s="113">
        <v>1.8800000000000001E-2</v>
      </c>
      <c r="Q19" s="113">
        <v>2.0879999999999999E-2</v>
      </c>
      <c r="R19" s="187"/>
      <c r="S19" s="187"/>
      <c r="T19" s="299"/>
      <c r="U19" s="300"/>
      <c r="V19" s="141"/>
      <c r="W19" s="141"/>
      <c r="X19" s="104"/>
      <c r="Y19" s="104"/>
      <c r="Z19" s="299"/>
      <c r="AA19" s="300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56"/>
      <c r="E20" s="156"/>
      <c r="F20" s="291"/>
      <c r="G20" s="292"/>
      <c r="H20" s="156"/>
      <c r="I20" s="156"/>
      <c r="J20" s="384"/>
      <c r="K20" s="385"/>
      <c r="L20" s="209"/>
      <c r="M20" s="209"/>
      <c r="N20" s="156"/>
      <c r="O20" s="156"/>
      <c r="P20" s="156"/>
      <c r="Q20" s="156"/>
      <c r="R20" s="187"/>
      <c r="S20" s="187"/>
      <c r="T20" s="299"/>
      <c r="U20" s="300"/>
      <c r="V20" s="141"/>
      <c r="W20" s="141"/>
      <c r="X20" s="104"/>
      <c r="Y20" s="104"/>
      <c r="Z20" s="299"/>
      <c r="AA20" s="300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267</v>
      </c>
      <c r="C21" s="71" t="s">
        <v>1</v>
      </c>
      <c r="D21" s="156"/>
      <c r="E21" s="156"/>
      <c r="F21" s="291"/>
      <c r="G21" s="292"/>
      <c r="H21" s="156"/>
      <c r="I21" s="156"/>
      <c r="J21" s="384"/>
      <c r="K21" s="385"/>
      <c r="L21" s="209"/>
      <c r="M21" s="209"/>
      <c r="N21" s="156"/>
      <c r="O21" s="156"/>
      <c r="P21" s="156"/>
      <c r="Q21" s="156"/>
      <c r="R21" s="187"/>
      <c r="S21" s="187"/>
      <c r="T21" s="299"/>
      <c r="U21" s="300"/>
      <c r="V21" s="141"/>
      <c r="W21" s="141"/>
      <c r="X21" s="104"/>
      <c r="Y21" s="104"/>
      <c r="Z21" s="299"/>
      <c r="AA21" s="300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56"/>
      <c r="E22" s="156"/>
      <c r="F22" s="291"/>
      <c r="G22" s="292"/>
      <c r="H22" s="156"/>
      <c r="I22" s="156"/>
      <c r="J22" s="384"/>
      <c r="K22" s="385"/>
      <c r="L22" s="209"/>
      <c r="M22" s="209"/>
      <c r="N22" s="156"/>
      <c r="O22" s="156"/>
      <c r="P22" s="156"/>
      <c r="Q22" s="156"/>
      <c r="R22" s="187"/>
      <c r="S22" s="187"/>
      <c r="T22" s="299"/>
      <c r="U22" s="300"/>
      <c r="V22" s="141"/>
      <c r="W22" s="141"/>
      <c r="X22" s="104"/>
      <c r="Y22" s="104"/>
      <c r="Z22" s="299"/>
      <c r="AA22" s="300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266</v>
      </c>
      <c r="C23" s="69" t="s">
        <v>1</v>
      </c>
      <c r="D23" s="156"/>
      <c r="E23" s="156"/>
      <c r="F23" s="291"/>
      <c r="G23" s="292"/>
      <c r="H23" s="156"/>
      <c r="I23" s="156"/>
      <c r="J23" s="384"/>
      <c r="K23" s="385"/>
      <c r="L23" s="209"/>
      <c r="M23" s="209"/>
      <c r="N23" s="156"/>
      <c r="O23" s="156"/>
      <c r="P23" s="156"/>
      <c r="Q23" s="156"/>
      <c r="R23" s="187"/>
      <c r="S23" s="187"/>
      <c r="T23" s="299"/>
      <c r="U23" s="300"/>
      <c r="V23" s="141"/>
      <c r="W23" s="141"/>
      <c r="X23" s="104"/>
      <c r="Y23" s="104"/>
      <c r="Z23" s="299"/>
      <c r="AA23" s="300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56"/>
      <c r="E24" s="156"/>
      <c r="F24" s="291"/>
      <c r="G24" s="292"/>
      <c r="H24" s="156"/>
      <c r="I24" s="156"/>
      <c r="J24" s="384"/>
      <c r="K24" s="385"/>
      <c r="L24" s="209"/>
      <c r="M24" s="209"/>
      <c r="N24" s="156"/>
      <c r="O24" s="156"/>
      <c r="P24" s="156"/>
      <c r="Q24" s="156"/>
      <c r="R24" s="187"/>
      <c r="S24" s="187"/>
      <c r="T24" s="299"/>
      <c r="U24" s="300"/>
      <c r="V24" s="141"/>
      <c r="W24" s="141"/>
      <c r="X24" s="104"/>
      <c r="Y24" s="104"/>
      <c r="Z24" s="299"/>
      <c r="AA24" s="300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56"/>
      <c r="E25" s="156"/>
      <c r="F25" s="291"/>
      <c r="G25" s="292"/>
      <c r="H25" s="156"/>
      <c r="I25" s="156"/>
      <c r="J25" s="384"/>
      <c r="K25" s="385"/>
      <c r="L25" s="209"/>
      <c r="M25" s="209"/>
      <c r="N25" s="156"/>
      <c r="O25" s="156"/>
      <c r="P25" s="156"/>
      <c r="Q25" s="156"/>
      <c r="R25" s="187"/>
      <c r="S25" s="187"/>
      <c r="T25" s="299"/>
      <c r="U25" s="300"/>
      <c r="V25" s="141"/>
      <c r="W25" s="141"/>
      <c r="X25" s="104"/>
      <c r="Y25" s="104"/>
      <c r="Z25" s="299"/>
      <c r="AA25" s="300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56"/>
      <c r="E26" s="156"/>
      <c r="F26" s="291"/>
      <c r="G26" s="292"/>
      <c r="H26" s="156"/>
      <c r="I26" s="156"/>
      <c r="J26" s="384"/>
      <c r="K26" s="385"/>
      <c r="L26" s="209"/>
      <c r="M26" s="209"/>
      <c r="N26" s="156"/>
      <c r="O26" s="156"/>
      <c r="P26" s="156"/>
      <c r="Q26" s="156"/>
      <c r="R26" s="187"/>
      <c r="S26" s="187"/>
      <c r="T26" s="299"/>
      <c r="U26" s="300"/>
      <c r="V26" s="141"/>
      <c r="W26" s="141"/>
      <c r="X26" s="104"/>
      <c r="Y26" s="104"/>
      <c r="Z26" s="299"/>
      <c r="AA26" s="300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56"/>
      <c r="E27" s="156"/>
      <c r="F27" s="291"/>
      <c r="G27" s="292"/>
      <c r="H27" s="156"/>
      <c r="I27" s="156"/>
      <c r="J27" s="384"/>
      <c r="K27" s="385"/>
      <c r="L27" s="209"/>
      <c r="M27" s="209"/>
      <c r="N27" s="156"/>
      <c r="O27" s="156"/>
      <c r="P27" s="156"/>
      <c r="Q27" s="156"/>
      <c r="R27" s="187"/>
      <c r="S27" s="187"/>
      <c r="T27" s="299"/>
      <c r="U27" s="300"/>
      <c r="V27" s="141"/>
      <c r="W27" s="141"/>
      <c r="X27" s="104"/>
      <c r="Y27" s="104"/>
      <c r="Z27" s="299"/>
      <c r="AA27" s="300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56"/>
      <c r="E28" s="156"/>
      <c r="F28" s="291"/>
      <c r="G28" s="292"/>
      <c r="H28" s="156"/>
      <c r="I28" s="156"/>
      <c r="J28" s="384"/>
      <c r="K28" s="385"/>
      <c r="L28" s="209"/>
      <c r="M28" s="209"/>
      <c r="N28" s="156"/>
      <c r="O28" s="156"/>
      <c r="P28" s="156"/>
      <c r="Q28" s="156"/>
      <c r="R28" s="187"/>
      <c r="S28" s="187"/>
      <c r="T28" s="299"/>
      <c r="U28" s="300"/>
      <c r="V28" s="141"/>
      <c r="W28" s="141"/>
      <c r="X28" s="104"/>
      <c r="Y28" s="104"/>
      <c r="Z28" s="299"/>
      <c r="AA28" s="300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56"/>
      <c r="E29" s="156"/>
      <c r="F29" s="291"/>
      <c r="G29" s="292"/>
      <c r="H29" s="156"/>
      <c r="I29" s="156"/>
      <c r="J29" s="384"/>
      <c r="K29" s="385"/>
      <c r="L29" s="209"/>
      <c r="M29" s="209"/>
      <c r="N29" s="156"/>
      <c r="O29" s="156"/>
      <c r="P29" s="156"/>
      <c r="Q29" s="156"/>
      <c r="R29" s="187"/>
      <c r="S29" s="187"/>
      <c r="T29" s="299"/>
      <c r="U29" s="300"/>
      <c r="V29" s="141"/>
      <c r="W29" s="141"/>
      <c r="X29" s="104"/>
      <c r="Y29" s="104"/>
      <c r="Z29" s="299"/>
      <c r="AA29" s="300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56"/>
      <c r="E30" s="156"/>
      <c r="F30" s="291"/>
      <c r="G30" s="292"/>
      <c r="H30" s="156"/>
      <c r="I30" s="156"/>
      <c r="J30" s="384"/>
      <c r="K30" s="385"/>
      <c r="L30" s="209"/>
      <c r="M30" s="209"/>
      <c r="N30" s="156"/>
      <c r="O30" s="156"/>
      <c r="P30" s="156"/>
      <c r="Q30" s="156"/>
      <c r="R30" s="187"/>
      <c r="S30" s="187"/>
      <c r="T30" s="299"/>
      <c r="U30" s="300"/>
      <c r="V30" s="141"/>
      <c r="W30" s="141"/>
      <c r="X30" s="104"/>
      <c r="Y30" s="104"/>
      <c r="Z30" s="299"/>
      <c r="AA30" s="300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x14ac:dyDescent="0.3">
      <c r="A31" s="64">
        <v>19</v>
      </c>
      <c r="B31" s="65" t="s">
        <v>29</v>
      </c>
      <c r="C31" s="66" t="s">
        <v>1</v>
      </c>
      <c r="D31" s="156"/>
      <c r="E31" s="156"/>
      <c r="F31" s="291"/>
      <c r="G31" s="292"/>
      <c r="H31" s="156"/>
      <c r="I31" s="156"/>
      <c r="J31" s="384"/>
      <c r="K31" s="385"/>
      <c r="L31" s="209"/>
      <c r="M31" s="209"/>
      <c r="N31" s="156"/>
      <c r="O31" s="156"/>
      <c r="P31" s="156"/>
      <c r="Q31" s="156"/>
      <c r="R31" s="111">
        <v>5.2499999999999998E-2</v>
      </c>
      <c r="S31" s="111">
        <v>6.3E-2</v>
      </c>
      <c r="T31" s="299"/>
      <c r="U31" s="300"/>
      <c r="V31" s="141"/>
      <c r="W31" s="141"/>
      <c r="X31" s="104"/>
      <c r="Y31" s="104"/>
      <c r="Z31" s="299"/>
      <c r="AA31" s="300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x14ac:dyDescent="0.3">
      <c r="A32" s="64">
        <v>20</v>
      </c>
      <c r="B32" s="65" t="s">
        <v>30</v>
      </c>
      <c r="C32" s="66" t="s">
        <v>1</v>
      </c>
      <c r="D32" s="113">
        <v>2.8000000000000001E-2</v>
      </c>
      <c r="E32" s="113">
        <v>3.6999999999999998E-2</v>
      </c>
      <c r="F32" s="291"/>
      <c r="G32" s="292"/>
      <c r="H32" s="156"/>
      <c r="I32" s="156"/>
      <c r="J32" s="384"/>
      <c r="K32" s="385"/>
      <c r="L32" s="209"/>
      <c r="M32" s="209"/>
      <c r="N32" s="156"/>
      <c r="O32" s="156"/>
      <c r="P32" s="156"/>
      <c r="Q32" s="156"/>
      <c r="R32" s="209"/>
      <c r="S32" s="209"/>
      <c r="T32" s="299"/>
      <c r="U32" s="300"/>
      <c r="V32" s="141"/>
      <c r="W32" s="141"/>
      <c r="X32" s="104"/>
      <c r="Y32" s="104"/>
      <c r="Z32" s="299"/>
      <c r="AA32" s="300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56"/>
      <c r="E33" s="156"/>
      <c r="F33" s="291"/>
      <c r="G33" s="292"/>
      <c r="H33" s="156"/>
      <c r="I33" s="156"/>
      <c r="J33" s="384"/>
      <c r="K33" s="385"/>
      <c r="L33" s="209"/>
      <c r="M33" s="209"/>
      <c r="N33" s="156"/>
      <c r="O33" s="156"/>
      <c r="P33" s="156"/>
      <c r="Q33" s="156"/>
      <c r="R33" s="209"/>
      <c r="S33" s="209"/>
      <c r="T33" s="299"/>
      <c r="U33" s="300"/>
      <c r="V33" s="141"/>
      <c r="W33" s="141"/>
      <c r="X33" s="104"/>
      <c r="Y33" s="104"/>
      <c r="Z33" s="299"/>
      <c r="AA33" s="300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56"/>
      <c r="E34" s="156"/>
      <c r="F34" s="291"/>
      <c r="G34" s="292"/>
      <c r="H34" s="156"/>
      <c r="I34" s="156"/>
      <c r="J34" s="384"/>
      <c r="K34" s="385"/>
      <c r="L34" s="209"/>
      <c r="M34" s="209"/>
      <c r="N34" s="156"/>
      <c r="O34" s="156"/>
      <c r="P34" s="156"/>
      <c r="Q34" s="156"/>
      <c r="R34" s="209"/>
      <c r="S34" s="209"/>
      <c r="T34" s="299"/>
      <c r="U34" s="300"/>
      <c r="V34" s="141"/>
      <c r="W34" s="141"/>
      <c r="X34" s="104"/>
      <c r="Y34" s="104"/>
      <c r="Z34" s="299"/>
      <c r="AA34" s="300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56"/>
      <c r="E35" s="156"/>
      <c r="F35" s="291"/>
      <c r="G35" s="292"/>
      <c r="H35" s="156"/>
      <c r="I35" s="156"/>
      <c r="J35" s="384"/>
      <c r="K35" s="385"/>
      <c r="L35" s="209"/>
      <c r="M35" s="209"/>
      <c r="N35" s="156"/>
      <c r="O35" s="156"/>
      <c r="P35" s="156"/>
      <c r="Q35" s="156"/>
      <c r="R35" s="209"/>
      <c r="S35" s="209"/>
      <c r="T35" s="299"/>
      <c r="U35" s="300"/>
      <c r="V35" s="141"/>
      <c r="W35" s="141"/>
      <c r="X35" s="104"/>
      <c r="Y35" s="104"/>
      <c r="Z35" s="299"/>
      <c r="AA35" s="300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56"/>
      <c r="E36" s="156"/>
      <c r="F36" s="291"/>
      <c r="G36" s="292"/>
      <c r="H36" s="156"/>
      <c r="I36" s="156"/>
      <c r="J36" s="384"/>
      <c r="K36" s="385"/>
      <c r="L36" s="209"/>
      <c r="M36" s="209"/>
      <c r="N36" s="156"/>
      <c r="O36" s="156"/>
      <c r="P36" s="156"/>
      <c r="Q36" s="156"/>
      <c r="R36" s="209"/>
      <c r="S36" s="209"/>
      <c r="T36" s="299"/>
      <c r="U36" s="300"/>
      <c r="V36" s="141"/>
      <c r="W36" s="141"/>
      <c r="X36" s="104"/>
      <c r="Y36" s="104"/>
      <c r="Z36" s="299"/>
      <c r="AA36" s="300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56"/>
      <c r="E37" s="156"/>
      <c r="F37" s="291"/>
      <c r="G37" s="292"/>
      <c r="H37" s="156"/>
      <c r="I37" s="156"/>
      <c r="J37" s="384"/>
      <c r="K37" s="385"/>
      <c r="L37" s="209"/>
      <c r="M37" s="209"/>
      <c r="N37" s="156"/>
      <c r="O37" s="156"/>
      <c r="P37" s="156"/>
      <c r="Q37" s="156"/>
      <c r="R37" s="209"/>
      <c r="S37" s="209"/>
      <c r="T37" s="299"/>
      <c r="U37" s="300"/>
      <c r="V37" s="141"/>
      <c r="W37" s="141"/>
      <c r="X37" s="104"/>
      <c r="Y37" s="104"/>
      <c r="Z37" s="299"/>
      <c r="AA37" s="300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56"/>
      <c r="E38" s="156"/>
      <c r="F38" s="291"/>
      <c r="G38" s="292"/>
      <c r="H38" s="156"/>
      <c r="I38" s="156"/>
      <c r="J38" s="384"/>
      <c r="K38" s="385"/>
      <c r="L38" s="209"/>
      <c r="M38" s="209"/>
      <c r="N38" s="156"/>
      <c r="O38" s="156"/>
      <c r="P38" s="156"/>
      <c r="Q38" s="156"/>
      <c r="R38" s="209"/>
      <c r="S38" s="209"/>
      <c r="T38" s="299"/>
      <c r="U38" s="300"/>
      <c r="V38" s="141"/>
      <c r="W38" s="141"/>
      <c r="X38" s="104"/>
      <c r="Y38" s="104"/>
      <c r="Z38" s="301">
        <v>0.04</v>
      </c>
      <c r="AA38" s="302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13">
        <v>4.0000000000000001E-3</v>
      </c>
      <c r="E39" s="113">
        <v>5.0000000000000001E-3</v>
      </c>
      <c r="F39" s="352">
        <v>0.02</v>
      </c>
      <c r="G39" s="353"/>
      <c r="H39" s="156"/>
      <c r="I39" s="156"/>
      <c r="J39" s="384"/>
      <c r="K39" s="385"/>
      <c r="L39" s="209"/>
      <c r="M39" s="209"/>
      <c r="N39" s="156"/>
      <c r="O39" s="156"/>
      <c r="P39" s="156"/>
      <c r="Q39" s="156"/>
      <c r="R39" s="209"/>
      <c r="S39" s="209"/>
      <c r="T39" s="301">
        <v>0.02</v>
      </c>
      <c r="U39" s="302"/>
      <c r="V39" s="141"/>
      <c r="W39" s="141"/>
      <c r="X39" s="104"/>
      <c r="Y39" s="104"/>
      <c r="Z39" s="299"/>
      <c r="AA39" s="300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3">
        <v>2.9999999999999997E-4</v>
      </c>
      <c r="E40" s="113">
        <v>4.0000000000000002E-4</v>
      </c>
      <c r="F40" s="291"/>
      <c r="G40" s="292"/>
      <c r="H40" s="156"/>
      <c r="I40" s="156"/>
      <c r="J40" s="384"/>
      <c r="K40" s="385"/>
      <c r="L40" s="111">
        <v>2.9999999999999997E-4</v>
      </c>
      <c r="M40" s="111">
        <v>5.0000000000000001E-4</v>
      </c>
      <c r="N40" s="113">
        <v>2.0000000000000001E-4</v>
      </c>
      <c r="O40" s="113">
        <v>1E-3</v>
      </c>
      <c r="P40" s="113">
        <v>8.9999999999999998E-4</v>
      </c>
      <c r="Q40" s="113">
        <v>1E-3</v>
      </c>
      <c r="R40" s="111">
        <v>2.5000000000000001E-3</v>
      </c>
      <c r="S40" s="111">
        <v>3.0000000000000001E-3</v>
      </c>
      <c r="T40" s="299"/>
      <c r="U40" s="300"/>
      <c r="V40" s="141"/>
      <c r="W40" s="141"/>
      <c r="X40" s="104"/>
      <c r="Y40" s="104"/>
      <c r="Z40" s="301">
        <v>4.8000000000000001E-4</v>
      </c>
      <c r="AA40" s="302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56"/>
      <c r="E41" s="156"/>
      <c r="F41" s="291"/>
      <c r="G41" s="292"/>
      <c r="H41" s="156"/>
      <c r="I41" s="156"/>
      <c r="J41" s="384"/>
      <c r="K41" s="385"/>
      <c r="L41" s="209"/>
      <c r="M41" s="209"/>
      <c r="N41" s="156"/>
      <c r="O41" s="156"/>
      <c r="P41" s="156"/>
      <c r="Q41" s="156"/>
      <c r="R41" s="209"/>
      <c r="S41" s="209"/>
      <c r="T41" s="299"/>
      <c r="U41" s="300"/>
      <c r="V41" s="141"/>
      <c r="W41" s="141"/>
      <c r="X41" s="104"/>
      <c r="Y41" s="104"/>
      <c r="Z41" s="299"/>
      <c r="AA41" s="300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56"/>
      <c r="E42" s="156"/>
      <c r="F42" s="291"/>
      <c r="G42" s="292"/>
      <c r="H42" s="156"/>
      <c r="I42" s="156"/>
      <c r="J42" s="384"/>
      <c r="K42" s="385"/>
      <c r="L42" s="209"/>
      <c r="M42" s="209"/>
      <c r="N42" s="156"/>
      <c r="O42" s="156"/>
      <c r="P42" s="156"/>
      <c r="Q42" s="156"/>
      <c r="R42" s="209"/>
      <c r="S42" s="209"/>
      <c r="T42" s="299"/>
      <c r="U42" s="300"/>
      <c r="V42" s="141"/>
      <c r="W42" s="141"/>
      <c r="X42" s="104"/>
      <c r="Y42" s="104"/>
      <c r="Z42" s="299"/>
      <c r="AA42" s="300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56"/>
      <c r="E43" s="156"/>
      <c r="F43" s="291"/>
      <c r="G43" s="292"/>
      <c r="H43" s="156"/>
      <c r="I43" s="156"/>
      <c r="J43" s="384"/>
      <c r="K43" s="385"/>
      <c r="L43" s="111">
        <v>3.5999999999999999E-3</v>
      </c>
      <c r="M43" s="111">
        <v>6.0000000000000001E-3</v>
      </c>
      <c r="N43" s="113">
        <v>4.0000000000000001E-3</v>
      </c>
      <c r="O43" s="113">
        <v>5.0000000000000001E-3</v>
      </c>
      <c r="P43" s="113">
        <v>4.4999999999999997E-3</v>
      </c>
      <c r="Q43" s="113">
        <v>5.0000000000000001E-3</v>
      </c>
      <c r="R43" s="209"/>
      <c r="S43" s="209"/>
      <c r="T43" s="299"/>
      <c r="U43" s="300"/>
      <c r="V43" s="141"/>
      <c r="W43" s="141"/>
      <c r="X43" s="104"/>
      <c r="Y43" s="104"/>
      <c r="Z43" s="301">
        <v>1E-3</v>
      </c>
      <c r="AA43" s="302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13">
        <v>5.0000000000000001E-3</v>
      </c>
      <c r="E44" s="113">
        <v>5.0000000000000001E-3</v>
      </c>
      <c r="F44" s="291"/>
      <c r="G44" s="292"/>
      <c r="H44" s="156"/>
      <c r="I44" s="156"/>
      <c r="J44" s="384"/>
      <c r="K44" s="385"/>
      <c r="L44" s="209"/>
      <c r="M44" s="209"/>
      <c r="N44" s="156"/>
      <c r="O44" s="156"/>
      <c r="P44" s="156"/>
      <c r="Q44" s="156"/>
      <c r="R44" s="111">
        <v>3.0000000000000001E-3</v>
      </c>
      <c r="S44" s="111">
        <v>5.0000000000000001E-3</v>
      </c>
      <c r="T44" s="299"/>
      <c r="U44" s="300"/>
      <c r="V44" s="141"/>
      <c r="W44" s="141"/>
      <c r="X44" s="104"/>
      <c r="Y44" s="104"/>
      <c r="Z44" s="299"/>
      <c r="AA44" s="300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56"/>
      <c r="E45" s="156"/>
      <c r="F45" s="291"/>
      <c r="G45" s="292"/>
      <c r="H45" s="113">
        <v>1.4999999999999999E-2</v>
      </c>
      <c r="I45" s="113">
        <v>1.4999999999999999E-2</v>
      </c>
      <c r="J45" s="384"/>
      <c r="K45" s="385"/>
      <c r="L45" s="209"/>
      <c r="M45" s="209"/>
      <c r="N45" s="156"/>
      <c r="O45" s="156"/>
      <c r="P45" s="156"/>
      <c r="Q45" s="156"/>
      <c r="R45" s="187"/>
      <c r="S45" s="187"/>
      <c r="T45" s="299"/>
      <c r="U45" s="300"/>
      <c r="V45" s="141"/>
      <c r="W45" s="141"/>
      <c r="X45" s="104"/>
      <c r="Y45" s="104"/>
      <c r="Z45" s="299"/>
      <c r="AA45" s="300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56"/>
      <c r="E46" s="156"/>
      <c r="F46" s="291"/>
      <c r="G46" s="292"/>
      <c r="H46" s="156"/>
      <c r="I46" s="156"/>
      <c r="J46" s="384"/>
      <c r="K46" s="385"/>
      <c r="L46" s="209"/>
      <c r="M46" s="209"/>
      <c r="N46" s="156"/>
      <c r="O46" s="156"/>
      <c r="P46" s="156"/>
      <c r="Q46" s="156"/>
      <c r="R46" s="187"/>
      <c r="S46" s="187"/>
      <c r="T46" s="299"/>
      <c r="U46" s="300"/>
      <c r="V46" s="141"/>
      <c r="W46" s="141"/>
      <c r="X46" s="104"/>
      <c r="Y46" s="104"/>
      <c r="Z46" s="299"/>
      <c r="AA46" s="300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13">
        <v>7.4999999999999997E-2</v>
      </c>
      <c r="E47" s="113">
        <v>0.1</v>
      </c>
      <c r="F47" s="352">
        <v>0.1</v>
      </c>
      <c r="G47" s="353"/>
      <c r="H47" s="156"/>
      <c r="I47" s="156"/>
      <c r="J47" s="384"/>
      <c r="K47" s="385"/>
      <c r="L47" s="209"/>
      <c r="M47" s="209"/>
      <c r="N47" s="156"/>
      <c r="O47" s="156"/>
      <c r="P47" s="156"/>
      <c r="Q47" s="156"/>
      <c r="R47" s="187"/>
      <c r="S47" s="187"/>
      <c r="T47" s="299"/>
      <c r="U47" s="300"/>
      <c r="V47" s="141"/>
      <c r="W47" s="141"/>
      <c r="X47" s="104"/>
      <c r="Y47" s="104"/>
      <c r="Z47" s="301">
        <v>0.02</v>
      </c>
      <c r="AA47" s="302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x14ac:dyDescent="0.3">
      <c r="A48" s="64">
        <v>34</v>
      </c>
      <c r="B48" s="65" t="s">
        <v>17</v>
      </c>
      <c r="C48" s="66" t="s">
        <v>1</v>
      </c>
      <c r="D48" s="156"/>
      <c r="E48" s="156"/>
      <c r="F48" s="291"/>
      <c r="G48" s="292"/>
      <c r="H48" s="156"/>
      <c r="I48" s="156"/>
      <c r="J48" s="384"/>
      <c r="K48" s="385"/>
      <c r="L48" s="209"/>
      <c r="M48" s="209"/>
      <c r="N48" s="156"/>
      <c r="O48" s="156"/>
      <c r="P48" s="156"/>
      <c r="Q48" s="156"/>
      <c r="R48" s="187"/>
      <c r="S48" s="187"/>
      <c r="T48" s="299"/>
      <c r="U48" s="300"/>
      <c r="V48" s="141"/>
      <c r="W48" s="141"/>
      <c r="X48" s="113">
        <v>0.185</v>
      </c>
      <c r="Y48" s="113">
        <v>0.20699999999999999</v>
      </c>
      <c r="Z48" s="299"/>
      <c r="AA48" s="300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56"/>
      <c r="E49" s="156"/>
      <c r="F49" s="291"/>
      <c r="G49" s="292"/>
      <c r="H49" s="156"/>
      <c r="I49" s="156"/>
      <c r="J49" s="384"/>
      <c r="K49" s="385"/>
      <c r="L49" s="209"/>
      <c r="M49" s="209"/>
      <c r="N49" s="156"/>
      <c r="O49" s="156"/>
      <c r="P49" s="156"/>
      <c r="Q49" s="156"/>
      <c r="R49" s="187"/>
      <c r="S49" s="187"/>
      <c r="T49" s="299"/>
      <c r="U49" s="300"/>
      <c r="V49" s="141"/>
      <c r="W49" s="141"/>
      <c r="X49" s="104"/>
      <c r="Y49" s="104"/>
      <c r="Z49" s="299"/>
      <c r="AA49" s="300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56"/>
      <c r="E50" s="156"/>
      <c r="F50" s="291"/>
      <c r="G50" s="292"/>
      <c r="H50" s="156"/>
      <c r="I50" s="156"/>
      <c r="J50" s="384"/>
      <c r="K50" s="385"/>
      <c r="L50" s="209"/>
      <c r="M50" s="209"/>
      <c r="N50" s="156"/>
      <c r="O50" s="156"/>
      <c r="P50" s="156"/>
      <c r="Q50" s="156"/>
      <c r="R50" s="187"/>
      <c r="S50" s="187"/>
      <c r="T50" s="299"/>
      <c r="U50" s="300"/>
      <c r="V50" s="141"/>
      <c r="W50" s="141"/>
      <c r="X50" s="104"/>
      <c r="Y50" s="104"/>
      <c r="Z50" s="299"/>
      <c r="AA50" s="300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56"/>
      <c r="E51" s="156"/>
      <c r="F51" s="291"/>
      <c r="G51" s="292"/>
      <c r="H51" s="156"/>
      <c r="I51" s="156"/>
      <c r="J51" s="384"/>
      <c r="K51" s="385"/>
      <c r="L51" s="209"/>
      <c r="M51" s="209"/>
      <c r="N51" s="156"/>
      <c r="O51" s="156"/>
      <c r="P51" s="156"/>
      <c r="Q51" s="156"/>
      <c r="R51" s="187"/>
      <c r="S51" s="187"/>
      <c r="T51" s="299"/>
      <c r="U51" s="300"/>
      <c r="V51" s="141"/>
      <c r="W51" s="141"/>
      <c r="X51" s="109"/>
      <c r="Y51" s="109"/>
      <c r="Z51" s="299"/>
      <c r="AA51" s="300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56"/>
      <c r="E52" s="156"/>
      <c r="F52" s="291"/>
      <c r="G52" s="292"/>
      <c r="H52" s="156"/>
      <c r="I52" s="156"/>
      <c r="J52" s="384"/>
      <c r="K52" s="385"/>
      <c r="L52" s="209"/>
      <c r="M52" s="209"/>
      <c r="N52" s="156"/>
      <c r="O52" s="156"/>
      <c r="P52" s="156"/>
      <c r="Q52" s="156"/>
      <c r="R52" s="187"/>
      <c r="S52" s="187"/>
      <c r="T52" s="299"/>
      <c r="U52" s="300"/>
      <c r="V52" s="141"/>
      <c r="W52" s="141"/>
      <c r="X52" s="104"/>
      <c r="Y52" s="104"/>
      <c r="Z52" s="299"/>
      <c r="AA52" s="300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56"/>
      <c r="E53" s="156"/>
      <c r="F53" s="291"/>
      <c r="G53" s="292"/>
      <c r="H53" s="156"/>
      <c r="I53" s="156"/>
      <c r="J53" s="384"/>
      <c r="K53" s="385"/>
      <c r="L53" s="209"/>
      <c r="M53" s="209"/>
      <c r="N53" s="113">
        <v>0.01</v>
      </c>
      <c r="O53" s="113">
        <v>0.01</v>
      </c>
      <c r="P53" s="156"/>
      <c r="Q53" s="156"/>
      <c r="R53" s="187"/>
      <c r="S53" s="187"/>
      <c r="T53" s="299"/>
      <c r="U53" s="300"/>
      <c r="V53" s="141"/>
      <c r="W53" s="141"/>
      <c r="X53" s="104"/>
      <c r="Y53" s="104"/>
      <c r="Z53" s="299"/>
      <c r="AA53" s="300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56"/>
      <c r="E54" s="156"/>
      <c r="F54" s="291"/>
      <c r="G54" s="292"/>
      <c r="H54" s="156"/>
      <c r="I54" s="156"/>
      <c r="J54" s="384"/>
      <c r="K54" s="385"/>
      <c r="L54" s="209"/>
      <c r="M54" s="209"/>
      <c r="N54" s="156"/>
      <c r="O54" s="156"/>
      <c r="P54" s="156"/>
      <c r="Q54" s="156"/>
      <c r="R54" s="187"/>
      <c r="S54" s="187"/>
      <c r="T54" s="299"/>
      <c r="U54" s="300"/>
      <c r="V54" s="141"/>
      <c r="W54" s="141"/>
      <c r="X54" s="104"/>
      <c r="Y54" s="104"/>
      <c r="Z54" s="299"/>
      <c r="AA54" s="300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x14ac:dyDescent="0.3">
      <c r="A55" s="19">
        <v>41</v>
      </c>
      <c r="B55" s="73" t="s">
        <v>243</v>
      </c>
      <c r="C55" s="66" t="s">
        <v>1</v>
      </c>
      <c r="D55" s="156"/>
      <c r="E55" s="156"/>
      <c r="F55" s="291"/>
      <c r="G55" s="292"/>
      <c r="H55" s="156"/>
      <c r="I55" s="156"/>
      <c r="J55" s="384"/>
      <c r="K55" s="385"/>
      <c r="L55" s="111">
        <v>2.5100000000000001E-2</v>
      </c>
      <c r="M55" s="111">
        <v>4.1799999999999997E-2</v>
      </c>
      <c r="N55" s="156"/>
      <c r="O55" s="156"/>
      <c r="P55" s="156"/>
      <c r="Q55" s="156"/>
      <c r="R55" s="187"/>
      <c r="S55" s="187"/>
      <c r="T55" s="299"/>
      <c r="U55" s="300"/>
      <c r="V55" s="141"/>
      <c r="W55" s="141"/>
      <c r="X55" s="104"/>
      <c r="Y55" s="104"/>
      <c r="Z55" s="299"/>
      <c r="AA55" s="300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42</v>
      </c>
      <c r="B56" s="68" t="s">
        <v>127</v>
      </c>
      <c r="C56" s="69" t="s">
        <v>1</v>
      </c>
      <c r="D56" s="156"/>
      <c r="E56" s="156"/>
      <c r="F56" s="291"/>
      <c r="G56" s="292"/>
      <c r="H56" s="156"/>
      <c r="I56" s="156"/>
      <c r="J56" s="384"/>
      <c r="K56" s="385"/>
      <c r="L56" s="209"/>
      <c r="M56" s="209"/>
      <c r="N56" s="156"/>
      <c r="O56" s="156"/>
      <c r="P56" s="156"/>
      <c r="Q56" s="156"/>
      <c r="R56" s="187"/>
      <c r="S56" s="187"/>
      <c r="T56" s="299"/>
      <c r="U56" s="300"/>
      <c r="V56" s="141"/>
      <c r="W56" s="141"/>
      <c r="X56" s="104"/>
      <c r="Y56" s="104"/>
      <c r="Z56" s="299"/>
      <c r="AA56" s="300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t="15" hidden="1" customHeight="1" x14ac:dyDescent="0.3">
      <c r="A57" s="19">
        <v>43</v>
      </c>
      <c r="B57" s="68" t="s">
        <v>35</v>
      </c>
      <c r="C57" s="69" t="s">
        <v>1</v>
      </c>
      <c r="D57" s="156"/>
      <c r="E57" s="156"/>
      <c r="F57" s="291"/>
      <c r="G57" s="292"/>
      <c r="H57" s="156"/>
      <c r="I57" s="156"/>
      <c r="J57" s="384"/>
      <c r="K57" s="385"/>
      <c r="L57" s="209"/>
      <c r="M57" s="209"/>
      <c r="N57" s="156"/>
      <c r="O57" s="156"/>
      <c r="P57" s="156"/>
      <c r="Q57" s="156"/>
      <c r="R57" s="187"/>
      <c r="S57" s="187"/>
      <c r="T57" s="299"/>
      <c r="U57" s="300"/>
      <c r="V57" s="141"/>
      <c r="W57" s="141"/>
      <c r="X57" s="104"/>
      <c r="Y57" s="104"/>
      <c r="Z57" s="299"/>
      <c r="AA57" s="300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x14ac:dyDescent="0.3">
      <c r="A58" s="64">
        <v>44</v>
      </c>
      <c r="B58" s="65" t="s">
        <v>39</v>
      </c>
      <c r="C58" s="66" t="s">
        <v>1</v>
      </c>
      <c r="D58" s="156"/>
      <c r="E58" s="156"/>
      <c r="F58" s="291"/>
      <c r="G58" s="292"/>
      <c r="H58" s="156"/>
      <c r="I58" s="156"/>
      <c r="J58" s="384"/>
      <c r="K58" s="385"/>
      <c r="L58" s="209"/>
      <c r="M58" s="209"/>
      <c r="N58" s="113">
        <v>0.02</v>
      </c>
      <c r="O58" s="113">
        <v>2.5100000000000001E-2</v>
      </c>
      <c r="P58" s="156"/>
      <c r="Q58" s="156"/>
      <c r="R58" s="187"/>
      <c r="S58" s="187"/>
      <c r="T58" s="299"/>
      <c r="U58" s="300"/>
      <c r="V58" s="141"/>
      <c r="W58" s="141"/>
      <c r="X58" s="104"/>
      <c r="Y58" s="104"/>
      <c r="Z58" s="299"/>
      <c r="AA58" s="300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t="15" hidden="1" customHeight="1" x14ac:dyDescent="0.3">
      <c r="A59" s="19">
        <v>45</v>
      </c>
      <c r="B59" s="65" t="s">
        <v>63</v>
      </c>
      <c r="C59" s="66" t="s">
        <v>1</v>
      </c>
      <c r="D59" s="156"/>
      <c r="E59" s="156"/>
      <c r="F59" s="291"/>
      <c r="G59" s="292"/>
      <c r="H59" s="156"/>
      <c r="I59" s="156"/>
      <c r="J59" s="384"/>
      <c r="K59" s="385"/>
      <c r="L59" s="209"/>
      <c r="M59" s="209"/>
      <c r="N59" s="156"/>
      <c r="O59" s="156"/>
      <c r="P59" s="156"/>
      <c r="Q59" s="156"/>
      <c r="R59" s="187"/>
      <c r="S59" s="187"/>
      <c r="T59" s="299"/>
      <c r="U59" s="300"/>
      <c r="V59" s="141"/>
      <c r="W59" s="141"/>
      <c r="X59" s="104"/>
      <c r="Y59" s="104"/>
      <c r="Z59" s="299"/>
      <c r="AA59" s="300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ht="15" hidden="1" customHeight="1" x14ac:dyDescent="0.3">
      <c r="A60" s="64">
        <v>46</v>
      </c>
      <c r="B60" s="65" t="s">
        <v>53</v>
      </c>
      <c r="C60" s="66" t="s">
        <v>1</v>
      </c>
      <c r="D60" s="156"/>
      <c r="E60" s="156"/>
      <c r="F60" s="291"/>
      <c r="G60" s="292"/>
      <c r="H60" s="156"/>
      <c r="I60" s="156"/>
      <c r="J60" s="384"/>
      <c r="K60" s="385"/>
      <c r="L60" s="209"/>
      <c r="M60" s="209"/>
      <c r="N60" s="156"/>
      <c r="O60" s="156"/>
      <c r="P60" s="156"/>
      <c r="Q60" s="156"/>
      <c r="R60" s="187"/>
      <c r="S60" s="187"/>
      <c r="T60" s="299"/>
      <c r="U60" s="300"/>
      <c r="V60" s="141"/>
      <c r="W60" s="141"/>
      <c r="X60" s="104"/>
      <c r="Y60" s="104"/>
      <c r="Z60" s="299"/>
      <c r="AA60" s="300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56"/>
      <c r="E61" s="156"/>
      <c r="F61" s="291"/>
      <c r="G61" s="292"/>
      <c r="H61" s="156"/>
      <c r="I61" s="156"/>
      <c r="J61" s="384"/>
      <c r="K61" s="385"/>
      <c r="L61" s="209"/>
      <c r="M61" s="209"/>
      <c r="N61" s="156"/>
      <c r="O61" s="156"/>
      <c r="P61" s="156"/>
      <c r="Q61" s="156"/>
      <c r="R61" s="187"/>
      <c r="S61" s="187"/>
      <c r="T61" s="299"/>
      <c r="U61" s="300"/>
      <c r="V61" s="141"/>
      <c r="W61" s="141"/>
      <c r="X61" s="104"/>
      <c r="Y61" s="104"/>
      <c r="Z61" s="299"/>
      <c r="AA61" s="300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ht="15" hidden="1" customHeight="1" x14ac:dyDescent="0.3">
      <c r="A62" s="64">
        <v>47</v>
      </c>
      <c r="B62" s="65" t="s">
        <v>57</v>
      </c>
      <c r="C62" s="66" t="s">
        <v>1</v>
      </c>
      <c r="D62" s="156"/>
      <c r="E62" s="156"/>
      <c r="F62" s="291"/>
      <c r="G62" s="292"/>
      <c r="H62" s="156"/>
      <c r="I62" s="156"/>
      <c r="J62" s="384"/>
      <c r="K62" s="385"/>
      <c r="L62" s="209"/>
      <c r="M62" s="209"/>
      <c r="N62" s="156"/>
      <c r="O62" s="156"/>
      <c r="P62" s="156"/>
      <c r="Q62" s="156"/>
      <c r="R62" s="187"/>
      <c r="S62" s="187"/>
      <c r="T62" s="299"/>
      <c r="U62" s="300"/>
      <c r="V62" s="141"/>
      <c r="W62" s="141"/>
      <c r="X62" s="104"/>
      <c r="Y62" s="104"/>
      <c r="Z62" s="299"/>
      <c r="AA62" s="300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48</v>
      </c>
      <c r="B63" s="65" t="s">
        <v>100</v>
      </c>
      <c r="C63" s="66" t="s">
        <v>1</v>
      </c>
      <c r="D63" s="156"/>
      <c r="E63" s="156"/>
      <c r="F63" s="291"/>
      <c r="G63" s="292"/>
      <c r="H63" s="156"/>
      <c r="I63" s="156"/>
      <c r="J63" s="384"/>
      <c r="K63" s="385"/>
      <c r="L63" s="209"/>
      <c r="M63" s="209"/>
      <c r="N63" s="156"/>
      <c r="O63" s="156"/>
      <c r="P63" s="156"/>
      <c r="Q63" s="156"/>
      <c r="R63" s="187"/>
      <c r="S63" s="187"/>
      <c r="T63" s="299"/>
      <c r="U63" s="300"/>
      <c r="V63" s="141"/>
      <c r="W63" s="141"/>
      <c r="X63" s="104"/>
      <c r="Y63" s="104"/>
      <c r="Z63" s="299"/>
      <c r="AA63" s="300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t="15" customHeight="1" x14ac:dyDescent="0.3">
      <c r="A64" s="64">
        <v>49</v>
      </c>
      <c r="B64" s="65" t="s">
        <v>14</v>
      </c>
      <c r="C64" s="66" t="s">
        <v>1</v>
      </c>
      <c r="D64" s="156"/>
      <c r="E64" s="156"/>
      <c r="F64" s="352" t="s">
        <v>209</v>
      </c>
      <c r="G64" s="353"/>
      <c r="H64" s="156"/>
      <c r="I64" s="156"/>
      <c r="J64" s="384"/>
      <c r="K64" s="385"/>
      <c r="L64" s="209"/>
      <c r="M64" s="209"/>
      <c r="N64" s="156"/>
      <c r="O64" s="156"/>
      <c r="P64" s="156"/>
      <c r="Q64" s="156"/>
      <c r="R64" s="187"/>
      <c r="S64" s="187"/>
      <c r="T64" s="299"/>
      <c r="U64" s="300"/>
      <c r="V64" s="141"/>
      <c r="W64" s="141"/>
      <c r="X64" s="104"/>
      <c r="Y64" s="104"/>
      <c r="Z64" s="299"/>
      <c r="AA64" s="300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50</v>
      </c>
      <c r="B65" s="65" t="s">
        <v>19</v>
      </c>
      <c r="C65" s="66" t="s">
        <v>1</v>
      </c>
      <c r="D65" s="156"/>
      <c r="E65" s="156"/>
      <c r="F65" s="291"/>
      <c r="G65" s="292"/>
      <c r="H65" s="156"/>
      <c r="I65" s="156"/>
      <c r="J65" s="384"/>
      <c r="K65" s="385"/>
      <c r="L65" s="209"/>
      <c r="M65" s="209"/>
      <c r="N65" s="156"/>
      <c r="O65" s="156"/>
      <c r="P65" s="156"/>
      <c r="Q65" s="156"/>
      <c r="R65" s="187"/>
      <c r="S65" s="187"/>
      <c r="T65" s="299"/>
      <c r="U65" s="300"/>
      <c r="V65" s="141"/>
      <c r="W65" s="141"/>
      <c r="X65" s="104"/>
      <c r="Y65" s="104"/>
      <c r="Z65" s="299"/>
      <c r="AA65" s="300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51</v>
      </c>
      <c r="B66" s="65" t="s">
        <v>23</v>
      </c>
      <c r="C66" s="66" t="s">
        <v>1</v>
      </c>
      <c r="D66" s="156"/>
      <c r="E66" s="156"/>
      <c r="F66" s="291"/>
      <c r="G66" s="292"/>
      <c r="H66" s="156"/>
      <c r="I66" s="156"/>
      <c r="J66" s="384"/>
      <c r="K66" s="385"/>
      <c r="L66" s="209"/>
      <c r="M66" s="209"/>
      <c r="N66" s="156"/>
      <c r="O66" s="156"/>
      <c r="P66" s="156"/>
      <c r="Q66" s="156"/>
      <c r="R66" s="187"/>
      <c r="S66" s="187"/>
      <c r="T66" s="299"/>
      <c r="U66" s="300"/>
      <c r="V66" s="141"/>
      <c r="W66" s="141"/>
      <c r="X66" s="104"/>
      <c r="Y66" s="104"/>
      <c r="Z66" s="299"/>
      <c r="AA66" s="300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56"/>
      <c r="E67" s="156"/>
      <c r="F67" s="291"/>
      <c r="G67" s="292"/>
      <c r="H67" s="156"/>
      <c r="I67" s="156"/>
      <c r="J67" s="384"/>
      <c r="K67" s="385"/>
      <c r="L67" s="209"/>
      <c r="M67" s="209"/>
      <c r="N67" s="156"/>
      <c r="O67" s="156"/>
      <c r="P67" s="156"/>
      <c r="Q67" s="156"/>
      <c r="R67" s="187"/>
      <c r="S67" s="187"/>
      <c r="T67" s="299"/>
      <c r="U67" s="300"/>
      <c r="V67" s="141"/>
      <c r="W67" s="141"/>
      <c r="X67" s="104"/>
      <c r="Y67" s="104"/>
      <c r="Z67" s="299"/>
      <c r="AA67" s="300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56"/>
      <c r="E68" s="156"/>
      <c r="F68" s="291"/>
      <c r="G68" s="292"/>
      <c r="H68" s="156"/>
      <c r="I68" s="156"/>
      <c r="J68" s="384"/>
      <c r="K68" s="385"/>
      <c r="L68" s="209"/>
      <c r="M68" s="209"/>
      <c r="N68" s="156"/>
      <c r="O68" s="156"/>
      <c r="P68" s="156"/>
      <c r="Q68" s="156"/>
      <c r="R68" s="187"/>
      <c r="S68" s="187"/>
      <c r="T68" s="299"/>
      <c r="U68" s="300"/>
      <c r="V68" s="141"/>
      <c r="W68" s="141"/>
      <c r="X68" s="104"/>
      <c r="Y68" s="104"/>
      <c r="Z68" s="299"/>
      <c r="AA68" s="300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56"/>
      <c r="E69" s="156"/>
      <c r="F69" s="291"/>
      <c r="G69" s="292"/>
      <c r="H69" s="156"/>
      <c r="I69" s="156"/>
      <c r="J69" s="384"/>
      <c r="K69" s="385"/>
      <c r="L69" s="209"/>
      <c r="M69" s="209"/>
      <c r="N69" s="156"/>
      <c r="O69" s="156"/>
      <c r="P69" s="156"/>
      <c r="Q69" s="156"/>
      <c r="R69" s="187"/>
      <c r="S69" s="187"/>
      <c r="T69" s="299"/>
      <c r="U69" s="300"/>
      <c r="V69" s="141"/>
      <c r="W69" s="141"/>
      <c r="X69" s="104"/>
      <c r="Y69" s="104"/>
      <c r="Z69" s="299"/>
      <c r="AA69" s="300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56"/>
      <c r="E70" s="156"/>
      <c r="F70" s="291"/>
      <c r="G70" s="292"/>
      <c r="H70" s="156"/>
      <c r="I70" s="156"/>
      <c r="J70" s="384"/>
      <c r="K70" s="385"/>
      <c r="L70" s="209"/>
      <c r="M70" s="209"/>
      <c r="N70" s="156"/>
      <c r="O70" s="156"/>
      <c r="P70" s="156"/>
      <c r="Q70" s="156"/>
      <c r="R70" s="187"/>
      <c r="S70" s="187"/>
      <c r="T70" s="299"/>
      <c r="U70" s="300"/>
      <c r="V70" s="141"/>
      <c r="W70" s="141"/>
      <c r="X70" s="104"/>
      <c r="Y70" s="104"/>
      <c r="Z70" s="299"/>
      <c r="AA70" s="300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56"/>
      <c r="E71" s="156"/>
      <c r="F71" s="291"/>
      <c r="G71" s="292"/>
      <c r="H71" s="156"/>
      <c r="I71" s="156"/>
      <c r="J71" s="384"/>
      <c r="K71" s="385"/>
      <c r="L71" s="209"/>
      <c r="M71" s="209"/>
      <c r="N71" s="156"/>
      <c r="O71" s="156"/>
      <c r="P71" s="156"/>
      <c r="Q71" s="156"/>
      <c r="R71" s="187"/>
      <c r="S71" s="187"/>
      <c r="T71" s="299"/>
      <c r="U71" s="300"/>
      <c r="V71" s="141"/>
      <c r="W71" s="141"/>
      <c r="X71" s="104"/>
      <c r="Y71" s="104"/>
      <c r="Z71" s="299"/>
      <c r="AA71" s="300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t="15" hidden="1" customHeight="1" x14ac:dyDescent="0.3">
      <c r="A72" s="64">
        <v>55</v>
      </c>
      <c r="B72" s="65" t="s">
        <v>59</v>
      </c>
      <c r="C72" s="66" t="s">
        <v>1</v>
      </c>
      <c r="D72" s="156"/>
      <c r="E72" s="156"/>
      <c r="F72" s="291"/>
      <c r="G72" s="292"/>
      <c r="H72" s="156"/>
      <c r="I72" s="156"/>
      <c r="J72" s="384"/>
      <c r="K72" s="385"/>
      <c r="L72" s="209"/>
      <c r="M72" s="209"/>
      <c r="N72" s="156"/>
      <c r="O72" s="156"/>
      <c r="P72" s="156"/>
      <c r="Q72" s="156"/>
      <c r="R72" s="187"/>
      <c r="S72" s="187"/>
      <c r="T72" s="299"/>
      <c r="U72" s="300"/>
      <c r="V72" s="141"/>
      <c r="W72" s="141"/>
      <c r="X72" s="104"/>
      <c r="Y72" s="104"/>
      <c r="Z72" s="299"/>
      <c r="AA72" s="300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x14ac:dyDescent="0.3">
      <c r="A73" s="64">
        <v>56</v>
      </c>
      <c r="B73" s="70" t="s">
        <v>323</v>
      </c>
      <c r="C73" s="71" t="s">
        <v>1</v>
      </c>
      <c r="D73" s="156"/>
      <c r="E73" s="156"/>
      <c r="F73" s="291"/>
      <c r="G73" s="292"/>
      <c r="H73" s="156"/>
      <c r="I73" s="156"/>
      <c r="J73" s="301">
        <v>0.1</v>
      </c>
      <c r="K73" s="302"/>
      <c r="L73" s="209"/>
      <c r="M73" s="209"/>
      <c r="N73" s="156"/>
      <c r="O73" s="156"/>
      <c r="P73" s="156"/>
      <c r="Q73" s="156"/>
      <c r="R73" s="187"/>
      <c r="S73" s="187"/>
      <c r="T73" s="299"/>
      <c r="U73" s="300"/>
      <c r="V73" s="141"/>
      <c r="W73" s="141"/>
      <c r="X73" s="104"/>
      <c r="Y73" s="104"/>
      <c r="Z73" s="299"/>
      <c r="AA73" s="300"/>
      <c r="AB73" s="126">
        <f t="shared" ref="AB73:AB109" si="3">(D73+F73+H73+J73+L73+N73+P73+R73+T73+V73+X73+Z73)*$AB$5</f>
        <v>0</v>
      </c>
      <c r="AC73" s="123">
        <f t="shared" ref="AC73:AC109" si="4">(E73+F73+I73+J73+M73+O73+Q73+S73+T73+W73+Y73+Z73)*$AC$5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56"/>
      <c r="E74" s="156"/>
      <c r="F74" s="291"/>
      <c r="G74" s="292"/>
      <c r="H74" s="156"/>
      <c r="I74" s="156"/>
      <c r="J74" s="384"/>
      <c r="K74" s="385"/>
      <c r="L74" s="209"/>
      <c r="M74" s="209"/>
      <c r="N74" s="156"/>
      <c r="O74" s="156"/>
      <c r="P74" s="156"/>
      <c r="Q74" s="156"/>
      <c r="R74" s="187"/>
      <c r="S74" s="187"/>
      <c r="T74" s="299"/>
      <c r="U74" s="300"/>
      <c r="V74" s="141"/>
      <c r="W74" s="141"/>
      <c r="X74" s="104"/>
      <c r="Y74" s="104"/>
      <c r="Z74" s="299"/>
      <c r="AA74" s="300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56"/>
      <c r="E75" s="156"/>
      <c r="F75" s="291"/>
      <c r="G75" s="292"/>
      <c r="H75" s="156"/>
      <c r="I75" s="156"/>
      <c r="J75" s="384"/>
      <c r="K75" s="385"/>
      <c r="L75" s="209"/>
      <c r="M75" s="209"/>
      <c r="N75" s="156"/>
      <c r="O75" s="156"/>
      <c r="P75" s="156"/>
      <c r="Q75" s="156"/>
      <c r="R75" s="187"/>
      <c r="S75" s="187"/>
      <c r="T75" s="299"/>
      <c r="U75" s="300"/>
      <c r="V75" s="141"/>
      <c r="W75" s="141"/>
      <c r="X75" s="104"/>
      <c r="Y75" s="104"/>
      <c r="Z75" s="299"/>
      <c r="AA75" s="300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241</v>
      </c>
      <c r="C76" s="69" t="s">
        <v>1</v>
      </c>
      <c r="D76" s="156"/>
      <c r="E76" s="156"/>
      <c r="F76" s="291"/>
      <c r="G76" s="292"/>
      <c r="H76" s="156"/>
      <c r="I76" s="156"/>
      <c r="J76" s="384"/>
      <c r="K76" s="385"/>
      <c r="L76" s="209"/>
      <c r="M76" s="209"/>
      <c r="N76" s="156"/>
      <c r="O76" s="156"/>
      <c r="P76" s="156"/>
      <c r="Q76" s="156"/>
      <c r="R76" s="187"/>
      <c r="S76" s="187"/>
      <c r="T76" s="299"/>
      <c r="U76" s="300"/>
      <c r="V76" s="141"/>
      <c r="W76" s="141"/>
      <c r="X76" s="104"/>
      <c r="Y76" s="104"/>
      <c r="Z76" s="299"/>
      <c r="AA76" s="300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56"/>
      <c r="E77" s="156"/>
      <c r="F77" s="291"/>
      <c r="G77" s="292"/>
      <c r="H77" s="156"/>
      <c r="I77" s="156"/>
      <c r="J77" s="384"/>
      <c r="K77" s="385"/>
      <c r="L77" s="209"/>
      <c r="M77" s="209"/>
      <c r="N77" s="156"/>
      <c r="O77" s="156"/>
      <c r="P77" s="156"/>
      <c r="Q77" s="156"/>
      <c r="R77" s="187"/>
      <c r="S77" s="187"/>
      <c r="T77" s="299"/>
      <c r="U77" s="300"/>
      <c r="V77" s="141"/>
      <c r="W77" s="141"/>
      <c r="X77" s="104"/>
      <c r="Y77" s="104"/>
      <c r="Z77" s="299"/>
      <c r="AA77" s="300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56"/>
      <c r="E78" s="156"/>
      <c r="F78" s="291"/>
      <c r="G78" s="292"/>
      <c r="H78" s="156"/>
      <c r="I78" s="156"/>
      <c r="J78" s="384"/>
      <c r="K78" s="385"/>
      <c r="L78" s="209"/>
      <c r="M78" s="209"/>
      <c r="N78" s="156"/>
      <c r="O78" s="156"/>
      <c r="P78" s="156"/>
      <c r="Q78" s="156"/>
      <c r="R78" s="187"/>
      <c r="S78" s="187"/>
      <c r="T78" s="299"/>
      <c r="U78" s="300"/>
      <c r="V78" s="141"/>
      <c r="W78" s="141"/>
      <c r="X78" s="104"/>
      <c r="Y78" s="104"/>
      <c r="Z78" s="299"/>
      <c r="AA78" s="300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x14ac:dyDescent="0.3">
      <c r="A79" s="64">
        <v>61</v>
      </c>
      <c r="B79" s="65" t="s">
        <v>55</v>
      </c>
      <c r="C79" s="66" t="s">
        <v>1</v>
      </c>
      <c r="D79" s="156"/>
      <c r="E79" s="156"/>
      <c r="F79" s="291"/>
      <c r="G79" s="292"/>
      <c r="H79" s="156"/>
      <c r="I79" s="156"/>
      <c r="J79" s="384"/>
      <c r="K79" s="385"/>
      <c r="L79" s="209"/>
      <c r="M79" s="209"/>
      <c r="N79" s="156"/>
      <c r="O79" s="156"/>
      <c r="P79" s="156"/>
      <c r="Q79" s="156"/>
      <c r="R79" s="187"/>
      <c r="S79" s="187"/>
      <c r="T79" s="301">
        <v>2.0400000000000001E-2</v>
      </c>
      <c r="U79" s="302"/>
      <c r="V79" s="141"/>
      <c r="W79" s="141"/>
      <c r="X79" s="104"/>
      <c r="Y79" s="104"/>
      <c r="Z79" s="299"/>
      <c r="AA79" s="300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56"/>
      <c r="E80" s="156"/>
      <c r="F80" s="291"/>
      <c r="G80" s="292"/>
      <c r="H80" s="156"/>
      <c r="I80" s="156"/>
      <c r="J80" s="384"/>
      <c r="K80" s="385"/>
      <c r="L80" s="209"/>
      <c r="M80" s="209"/>
      <c r="N80" s="156"/>
      <c r="O80" s="156"/>
      <c r="P80" s="156"/>
      <c r="Q80" s="156"/>
      <c r="R80" s="187"/>
      <c r="S80" s="187"/>
      <c r="T80" s="299"/>
      <c r="U80" s="300"/>
      <c r="V80" s="141"/>
      <c r="W80" s="141"/>
      <c r="X80" s="104"/>
      <c r="Y80" s="104"/>
      <c r="Z80" s="299"/>
      <c r="AA80" s="300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56"/>
      <c r="E81" s="156"/>
      <c r="F81" s="291"/>
      <c r="G81" s="292"/>
      <c r="H81" s="156"/>
      <c r="I81" s="156"/>
      <c r="J81" s="384"/>
      <c r="K81" s="385"/>
      <c r="L81" s="209"/>
      <c r="M81" s="209"/>
      <c r="N81" s="156"/>
      <c r="O81" s="156"/>
      <c r="P81" s="156"/>
      <c r="Q81" s="156"/>
      <c r="R81" s="187"/>
      <c r="S81" s="187"/>
      <c r="T81" s="299"/>
      <c r="U81" s="300"/>
      <c r="V81" s="141"/>
      <c r="W81" s="141"/>
      <c r="X81" s="104"/>
      <c r="Y81" s="104"/>
      <c r="Z81" s="299"/>
      <c r="AA81" s="300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56"/>
      <c r="E82" s="156"/>
      <c r="F82" s="291"/>
      <c r="G82" s="292"/>
      <c r="H82" s="156"/>
      <c r="I82" s="156"/>
      <c r="J82" s="384"/>
      <c r="K82" s="385"/>
      <c r="L82" s="209"/>
      <c r="M82" s="209"/>
      <c r="N82" s="156"/>
      <c r="O82" s="156"/>
      <c r="P82" s="156"/>
      <c r="Q82" s="156"/>
      <c r="R82" s="187"/>
      <c r="S82" s="187"/>
      <c r="T82" s="299"/>
      <c r="U82" s="300"/>
      <c r="V82" s="141"/>
      <c r="W82" s="141"/>
      <c r="X82" s="104"/>
      <c r="Y82" s="104"/>
      <c r="Z82" s="299"/>
      <c r="AA82" s="300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56"/>
      <c r="E83" s="156"/>
      <c r="F83" s="291"/>
      <c r="G83" s="292"/>
      <c r="H83" s="156"/>
      <c r="I83" s="156"/>
      <c r="J83" s="384"/>
      <c r="K83" s="385"/>
      <c r="L83" s="209"/>
      <c r="M83" s="209"/>
      <c r="N83" s="156"/>
      <c r="O83" s="156"/>
      <c r="P83" s="156"/>
      <c r="Q83" s="156"/>
      <c r="R83" s="187"/>
      <c r="S83" s="187"/>
      <c r="T83" s="299"/>
      <c r="U83" s="300"/>
      <c r="V83" s="141"/>
      <c r="W83" s="141"/>
      <c r="X83" s="104"/>
      <c r="Y83" s="104"/>
      <c r="Z83" s="299"/>
      <c r="AA83" s="300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56"/>
      <c r="E84" s="156"/>
      <c r="F84" s="291"/>
      <c r="G84" s="292"/>
      <c r="H84" s="156"/>
      <c r="I84" s="156"/>
      <c r="J84" s="384"/>
      <c r="K84" s="385"/>
      <c r="L84" s="209"/>
      <c r="M84" s="209"/>
      <c r="N84" s="156"/>
      <c r="O84" s="156"/>
      <c r="P84" s="156"/>
      <c r="Q84" s="156"/>
      <c r="R84" s="187"/>
      <c r="S84" s="187"/>
      <c r="T84" s="299"/>
      <c r="U84" s="300"/>
      <c r="V84" s="141"/>
      <c r="W84" s="141"/>
      <c r="X84" s="104"/>
      <c r="Y84" s="104"/>
      <c r="Z84" s="299"/>
      <c r="AA84" s="300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56"/>
      <c r="E85" s="156"/>
      <c r="F85" s="291"/>
      <c r="G85" s="292"/>
      <c r="H85" s="156"/>
      <c r="I85" s="156"/>
      <c r="J85" s="384"/>
      <c r="K85" s="385"/>
      <c r="L85" s="209"/>
      <c r="M85" s="209"/>
      <c r="N85" s="156"/>
      <c r="O85" s="156"/>
      <c r="P85" s="156"/>
      <c r="Q85" s="156"/>
      <c r="R85" s="187"/>
      <c r="S85" s="187"/>
      <c r="T85" s="299"/>
      <c r="U85" s="300"/>
      <c r="V85" s="141"/>
      <c r="W85" s="141"/>
      <c r="X85" s="104"/>
      <c r="Y85" s="104"/>
      <c r="Z85" s="299"/>
      <c r="AA85" s="300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156"/>
      <c r="E86" s="156"/>
      <c r="F86" s="291"/>
      <c r="G86" s="292"/>
      <c r="H86" s="156"/>
      <c r="I86" s="156"/>
      <c r="J86" s="384"/>
      <c r="K86" s="385"/>
      <c r="L86" s="209"/>
      <c r="M86" s="209"/>
      <c r="N86" s="113">
        <v>0.02</v>
      </c>
      <c r="O86" s="113">
        <v>2.5000000000000001E-2</v>
      </c>
      <c r="P86" s="156"/>
      <c r="Q86" s="156"/>
      <c r="R86" s="187"/>
      <c r="S86" s="187"/>
      <c r="T86" s="299"/>
      <c r="U86" s="300"/>
      <c r="V86" s="141"/>
      <c r="W86" s="141"/>
      <c r="X86" s="104"/>
      <c r="Y86" s="104"/>
      <c r="Z86" s="299"/>
      <c r="AA86" s="300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6" t="s">
        <v>1</v>
      </c>
      <c r="D87" s="156"/>
      <c r="E87" s="156"/>
      <c r="F87" s="291"/>
      <c r="G87" s="292"/>
      <c r="H87" s="156"/>
      <c r="I87" s="156"/>
      <c r="J87" s="384"/>
      <c r="K87" s="385"/>
      <c r="L87" s="209"/>
      <c r="M87" s="209"/>
      <c r="N87" s="156"/>
      <c r="O87" s="156"/>
      <c r="P87" s="156"/>
      <c r="Q87" s="156"/>
      <c r="R87" s="187"/>
      <c r="S87" s="187"/>
      <c r="T87" s="299"/>
      <c r="U87" s="300"/>
      <c r="V87" s="141"/>
      <c r="W87" s="141"/>
      <c r="X87" s="104"/>
      <c r="Y87" s="104"/>
      <c r="Z87" s="299"/>
      <c r="AA87" s="300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56"/>
      <c r="E88" s="156"/>
      <c r="F88" s="291"/>
      <c r="G88" s="292"/>
      <c r="H88" s="156"/>
      <c r="I88" s="156"/>
      <c r="J88" s="384"/>
      <c r="K88" s="385"/>
      <c r="L88" s="111">
        <v>3.7600000000000001E-2</v>
      </c>
      <c r="M88" s="111">
        <v>6.2600000000000003E-2</v>
      </c>
      <c r="N88" s="113">
        <v>0.08</v>
      </c>
      <c r="O88" s="113">
        <v>0.1</v>
      </c>
      <c r="P88" s="156"/>
      <c r="Q88" s="156"/>
      <c r="R88" s="187"/>
      <c r="S88" s="187"/>
      <c r="T88" s="299"/>
      <c r="U88" s="300"/>
      <c r="V88" s="141"/>
      <c r="W88" s="141"/>
      <c r="X88" s="104"/>
      <c r="Y88" s="104"/>
      <c r="Z88" s="299"/>
      <c r="AA88" s="300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56"/>
      <c r="E89" s="156"/>
      <c r="F89" s="291"/>
      <c r="G89" s="292"/>
      <c r="H89" s="156"/>
      <c r="I89" s="156"/>
      <c r="J89" s="384"/>
      <c r="K89" s="385"/>
      <c r="L89" s="209"/>
      <c r="M89" s="209"/>
      <c r="N89" s="113">
        <v>9.5999999999999992E-3</v>
      </c>
      <c r="O89" s="113">
        <v>1.2E-2</v>
      </c>
      <c r="P89" s="113">
        <v>1.8239999999999999E-2</v>
      </c>
      <c r="Q89" s="113">
        <v>2.0250000000000001E-2</v>
      </c>
      <c r="R89" s="187"/>
      <c r="S89" s="187"/>
      <c r="T89" s="299"/>
      <c r="U89" s="300"/>
      <c r="V89" s="141"/>
      <c r="W89" s="141"/>
      <c r="X89" s="104"/>
      <c r="Y89" s="104"/>
      <c r="Z89" s="299"/>
      <c r="AA89" s="300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56"/>
      <c r="E90" s="156"/>
      <c r="F90" s="291"/>
      <c r="G90" s="292"/>
      <c r="H90" s="156"/>
      <c r="I90" s="156"/>
      <c r="J90" s="384"/>
      <c r="K90" s="385"/>
      <c r="L90" s="111">
        <v>1.8839999999999999E-2</v>
      </c>
      <c r="M90" s="111">
        <v>3.1399999999999997E-2</v>
      </c>
      <c r="N90" s="113">
        <v>0.01</v>
      </c>
      <c r="O90" s="113">
        <v>1.2500000000000001E-2</v>
      </c>
      <c r="P90" s="156"/>
      <c r="Q90" s="156"/>
      <c r="R90" s="187"/>
      <c r="S90" s="187"/>
      <c r="T90" s="299"/>
      <c r="U90" s="300"/>
      <c r="V90" s="141"/>
      <c r="W90" s="141"/>
      <c r="X90" s="104"/>
      <c r="Y90" s="104"/>
      <c r="Z90" s="299"/>
      <c r="AA90" s="300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x14ac:dyDescent="0.3">
      <c r="A91" s="64">
        <v>72</v>
      </c>
      <c r="B91" s="65" t="s">
        <v>38</v>
      </c>
      <c r="C91" s="66" t="s">
        <v>1</v>
      </c>
      <c r="D91" s="156"/>
      <c r="E91" s="156"/>
      <c r="F91" s="291"/>
      <c r="G91" s="292"/>
      <c r="H91" s="156"/>
      <c r="I91" s="156"/>
      <c r="J91" s="384"/>
      <c r="K91" s="385"/>
      <c r="L91" s="112"/>
      <c r="M91" s="112"/>
      <c r="N91" s="156"/>
      <c r="O91" s="156"/>
      <c r="P91" s="156"/>
      <c r="Q91" s="156"/>
      <c r="R91" s="187"/>
      <c r="S91" s="187"/>
      <c r="T91" s="299"/>
      <c r="U91" s="300"/>
      <c r="V91" s="141"/>
      <c r="W91" s="141"/>
      <c r="X91" s="104"/>
      <c r="Y91" s="104"/>
      <c r="Z91" s="299"/>
      <c r="AA91" s="300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156"/>
      <c r="E92" s="156"/>
      <c r="F92" s="291"/>
      <c r="G92" s="292"/>
      <c r="H92" s="156"/>
      <c r="I92" s="156"/>
      <c r="J92" s="384"/>
      <c r="K92" s="385"/>
      <c r="L92" s="209"/>
      <c r="M92" s="209"/>
      <c r="N92" s="156"/>
      <c r="O92" s="156"/>
      <c r="P92" s="156"/>
      <c r="Q92" s="156"/>
      <c r="R92" s="187"/>
      <c r="S92" s="187"/>
      <c r="T92" s="299"/>
      <c r="U92" s="300"/>
      <c r="V92" s="141"/>
      <c r="W92" s="141"/>
      <c r="X92" s="104"/>
      <c r="Y92" s="104"/>
      <c r="Z92" s="299"/>
      <c r="AA92" s="300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56"/>
      <c r="E93" s="156"/>
      <c r="F93" s="291"/>
      <c r="G93" s="292"/>
      <c r="H93" s="156"/>
      <c r="I93" s="156"/>
      <c r="J93" s="384"/>
      <c r="K93" s="385"/>
      <c r="L93" s="209"/>
      <c r="M93" s="209"/>
      <c r="N93" s="156"/>
      <c r="O93" s="156"/>
      <c r="P93" s="156"/>
      <c r="Q93" s="156"/>
      <c r="R93" s="187"/>
      <c r="S93" s="187"/>
      <c r="T93" s="299"/>
      <c r="U93" s="300"/>
      <c r="V93" s="141"/>
      <c r="W93" s="141"/>
      <c r="X93" s="104"/>
      <c r="Y93" s="104"/>
      <c r="Z93" s="299"/>
      <c r="AA93" s="300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56"/>
      <c r="E94" s="156"/>
      <c r="F94" s="291"/>
      <c r="G94" s="292"/>
      <c r="H94" s="156"/>
      <c r="I94" s="156"/>
      <c r="J94" s="384"/>
      <c r="K94" s="385"/>
      <c r="L94" s="209"/>
      <c r="M94" s="209"/>
      <c r="N94" s="156"/>
      <c r="O94" s="156"/>
      <c r="P94" s="156"/>
      <c r="Q94" s="156"/>
      <c r="R94" s="187"/>
      <c r="S94" s="187"/>
      <c r="T94" s="299"/>
      <c r="U94" s="300"/>
      <c r="V94" s="141"/>
      <c r="W94" s="141"/>
      <c r="X94" s="104"/>
      <c r="Y94" s="104"/>
      <c r="Z94" s="299"/>
      <c r="AA94" s="300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56"/>
      <c r="E95" s="156"/>
      <c r="F95" s="291"/>
      <c r="G95" s="292"/>
      <c r="H95" s="156"/>
      <c r="I95" s="156"/>
      <c r="J95" s="384"/>
      <c r="K95" s="385"/>
      <c r="L95" s="209"/>
      <c r="M95" s="209"/>
      <c r="N95" s="156"/>
      <c r="O95" s="156"/>
      <c r="P95" s="156"/>
      <c r="Q95" s="156"/>
      <c r="R95" s="187"/>
      <c r="S95" s="187"/>
      <c r="T95" s="299"/>
      <c r="U95" s="300"/>
      <c r="V95" s="141"/>
      <c r="W95" s="141"/>
      <c r="X95" s="104"/>
      <c r="Y95" s="104"/>
      <c r="Z95" s="299"/>
      <c r="AA95" s="300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56"/>
      <c r="E96" s="156"/>
      <c r="F96" s="291"/>
      <c r="G96" s="292"/>
      <c r="H96" s="156"/>
      <c r="I96" s="156"/>
      <c r="J96" s="384"/>
      <c r="K96" s="385"/>
      <c r="L96" s="209"/>
      <c r="M96" s="209"/>
      <c r="N96" s="156"/>
      <c r="O96" s="156"/>
      <c r="P96" s="156"/>
      <c r="Q96" s="156"/>
      <c r="R96" s="187"/>
      <c r="S96" s="187"/>
      <c r="T96" s="299"/>
      <c r="U96" s="300"/>
      <c r="V96" s="141"/>
      <c r="W96" s="141"/>
      <c r="X96" s="104"/>
      <c r="Y96" s="104"/>
      <c r="Z96" s="299"/>
      <c r="AA96" s="300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142" t="s">
        <v>223</v>
      </c>
      <c r="C97" s="77" t="s">
        <v>22</v>
      </c>
      <c r="D97" s="156"/>
      <c r="E97" s="156"/>
      <c r="F97" s="179"/>
      <c r="G97" s="180"/>
      <c r="H97" s="156"/>
      <c r="I97" s="156"/>
      <c r="J97" s="143"/>
      <c r="K97" s="144"/>
      <c r="L97" s="209"/>
      <c r="M97" s="209"/>
      <c r="N97" s="156"/>
      <c r="O97" s="156"/>
      <c r="P97" s="156"/>
      <c r="Q97" s="156"/>
      <c r="R97" s="187"/>
      <c r="S97" s="187"/>
      <c r="T97" s="132"/>
      <c r="U97" s="133"/>
      <c r="V97" s="141"/>
      <c r="W97" s="141"/>
      <c r="X97" s="104"/>
      <c r="Y97" s="104"/>
      <c r="Z97" s="132"/>
      <c r="AA97" s="133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t="15" hidden="1" customHeight="1" x14ac:dyDescent="0.3">
      <c r="A98" s="78">
        <v>78</v>
      </c>
      <c r="B98" s="142" t="s">
        <v>247</v>
      </c>
      <c r="C98" s="77" t="s">
        <v>1</v>
      </c>
      <c r="D98" s="156"/>
      <c r="E98" s="156"/>
      <c r="F98" s="291"/>
      <c r="G98" s="292"/>
      <c r="H98" s="156"/>
      <c r="I98" s="156"/>
      <c r="J98" s="143"/>
      <c r="K98" s="144"/>
      <c r="L98" s="209"/>
      <c r="M98" s="209"/>
      <c r="N98" s="156"/>
      <c r="O98" s="156"/>
      <c r="P98" s="156"/>
      <c r="Q98" s="156"/>
      <c r="R98" s="187"/>
      <c r="S98" s="187"/>
      <c r="T98" s="132"/>
      <c r="U98" s="133"/>
      <c r="V98" s="141"/>
      <c r="W98" s="141"/>
      <c r="X98" s="104"/>
      <c r="Y98" s="104"/>
      <c r="Z98" s="132"/>
      <c r="AA98" s="133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t="15" hidden="1" customHeight="1" x14ac:dyDescent="0.3">
      <c r="A99" s="78">
        <v>79</v>
      </c>
      <c r="B99" s="65" t="s">
        <v>61</v>
      </c>
      <c r="C99" s="66" t="s">
        <v>1</v>
      </c>
      <c r="D99" s="156"/>
      <c r="E99" s="156"/>
      <c r="F99" s="179"/>
      <c r="G99" s="180"/>
      <c r="H99" s="156"/>
      <c r="I99" s="156"/>
      <c r="J99" s="384"/>
      <c r="K99" s="385"/>
      <c r="L99" s="209"/>
      <c r="M99" s="209"/>
      <c r="N99" s="156"/>
      <c r="O99" s="156"/>
      <c r="P99" s="156"/>
      <c r="Q99" s="156"/>
      <c r="R99" s="187"/>
      <c r="S99" s="187"/>
      <c r="T99" s="299"/>
      <c r="U99" s="300"/>
      <c r="V99" s="141"/>
      <c r="W99" s="141"/>
      <c r="X99" s="104"/>
      <c r="Y99" s="104"/>
      <c r="Z99" s="299"/>
      <c r="AA99" s="300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t="15" hidden="1" customHeight="1" x14ac:dyDescent="0.3">
      <c r="A100" s="78">
        <v>80</v>
      </c>
      <c r="B100" s="81" t="s">
        <v>69</v>
      </c>
      <c r="C100" s="82" t="s">
        <v>1</v>
      </c>
      <c r="D100" s="156"/>
      <c r="E100" s="156"/>
      <c r="F100" s="291"/>
      <c r="G100" s="292"/>
      <c r="H100" s="156"/>
      <c r="I100" s="156"/>
      <c r="J100" s="384"/>
      <c r="K100" s="385"/>
      <c r="L100" s="209"/>
      <c r="M100" s="209"/>
      <c r="N100" s="156"/>
      <c r="O100" s="156"/>
      <c r="P100" s="156"/>
      <c r="Q100" s="156"/>
      <c r="R100" s="187"/>
      <c r="S100" s="187"/>
      <c r="T100" s="299"/>
      <c r="U100" s="300"/>
      <c r="V100" s="141"/>
      <c r="W100" s="141"/>
      <c r="X100" s="104"/>
      <c r="Y100" s="104"/>
      <c r="Z100" s="299"/>
      <c r="AA100" s="300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56"/>
      <c r="E101" s="156"/>
      <c r="F101" s="291"/>
      <c r="G101" s="292"/>
      <c r="H101" s="156"/>
      <c r="I101" s="156"/>
      <c r="J101" s="384"/>
      <c r="K101" s="385"/>
      <c r="L101" s="209"/>
      <c r="M101" s="209"/>
      <c r="N101" s="156"/>
      <c r="O101" s="156"/>
      <c r="P101" s="156"/>
      <c r="Q101" s="156"/>
      <c r="R101" s="187"/>
      <c r="S101" s="187"/>
      <c r="T101" s="299"/>
      <c r="U101" s="300"/>
      <c r="V101" s="141"/>
      <c r="W101" s="141"/>
      <c r="X101" s="104"/>
      <c r="Y101" s="104"/>
      <c r="Z101" s="299"/>
      <c r="AA101" s="300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56"/>
      <c r="E102" s="156"/>
      <c r="F102" s="291"/>
      <c r="G102" s="292"/>
      <c r="H102" s="156"/>
      <c r="I102" s="156"/>
      <c r="J102" s="384"/>
      <c r="K102" s="385"/>
      <c r="L102" s="209"/>
      <c r="M102" s="209"/>
      <c r="N102" s="156"/>
      <c r="O102" s="156"/>
      <c r="P102" s="156"/>
      <c r="Q102" s="156"/>
      <c r="R102" s="187"/>
      <c r="S102" s="187"/>
      <c r="T102" s="299"/>
      <c r="U102" s="300"/>
      <c r="V102" s="141"/>
      <c r="W102" s="141"/>
      <c r="X102" s="104"/>
      <c r="Y102" s="104"/>
      <c r="Z102" s="299"/>
      <c r="AA102" s="300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56"/>
      <c r="E103" s="156"/>
      <c r="F103" s="291"/>
      <c r="G103" s="292"/>
      <c r="H103" s="156"/>
      <c r="I103" s="156"/>
      <c r="J103" s="384"/>
      <c r="K103" s="385"/>
      <c r="L103" s="209"/>
      <c r="M103" s="209"/>
      <c r="N103" s="156"/>
      <c r="O103" s="156"/>
      <c r="P103" s="156"/>
      <c r="Q103" s="156"/>
      <c r="R103" s="187"/>
      <c r="S103" s="187"/>
      <c r="T103" s="299"/>
      <c r="U103" s="300"/>
      <c r="V103" s="141"/>
      <c r="W103" s="141"/>
      <c r="X103" s="104"/>
      <c r="Y103" s="104"/>
      <c r="Z103" s="299"/>
      <c r="AA103" s="300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56"/>
      <c r="E104" s="156"/>
      <c r="F104" s="291"/>
      <c r="G104" s="292"/>
      <c r="H104" s="156"/>
      <c r="I104" s="156"/>
      <c r="J104" s="384"/>
      <c r="K104" s="385"/>
      <c r="L104" s="209"/>
      <c r="M104" s="209"/>
      <c r="N104" s="156"/>
      <c r="O104" s="156"/>
      <c r="P104" s="156"/>
      <c r="Q104" s="156"/>
      <c r="R104" s="187"/>
      <c r="S104" s="187"/>
      <c r="T104" s="299"/>
      <c r="U104" s="300"/>
      <c r="V104" s="141"/>
      <c r="W104" s="141"/>
      <c r="X104" s="104"/>
      <c r="Y104" s="104"/>
      <c r="Z104" s="299"/>
      <c r="AA104" s="300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x14ac:dyDescent="0.3">
      <c r="A105" s="64">
        <v>83</v>
      </c>
      <c r="B105" s="68" t="s">
        <v>62</v>
      </c>
      <c r="C105" s="69" t="s">
        <v>1</v>
      </c>
      <c r="D105" s="156"/>
      <c r="E105" s="156"/>
      <c r="F105" s="291"/>
      <c r="G105" s="292"/>
      <c r="H105" s="156"/>
      <c r="I105" s="156"/>
      <c r="J105" s="384"/>
      <c r="K105" s="385"/>
      <c r="L105" s="209"/>
      <c r="M105" s="209"/>
      <c r="N105" s="156"/>
      <c r="O105" s="156"/>
      <c r="P105" s="156"/>
      <c r="Q105" s="156"/>
      <c r="R105" s="187"/>
      <c r="S105" s="187"/>
      <c r="T105" s="299"/>
      <c r="U105" s="300"/>
      <c r="V105" s="141"/>
      <c r="W105" s="141"/>
      <c r="X105" s="104"/>
      <c r="Y105" s="104"/>
      <c r="Z105" s="301">
        <v>2.1000000000000001E-4</v>
      </c>
      <c r="AA105" s="302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56"/>
      <c r="E106" s="156"/>
      <c r="F106" s="291"/>
      <c r="G106" s="292"/>
      <c r="H106" s="156"/>
      <c r="I106" s="156"/>
      <c r="J106" s="384"/>
      <c r="K106" s="385"/>
      <c r="L106" s="209"/>
      <c r="M106" s="209"/>
      <c r="N106" s="156"/>
      <c r="O106" s="156"/>
      <c r="P106" s="156"/>
      <c r="Q106" s="156"/>
      <c r="R106" s="187"/>
      <c r="S106" s="187"/>
      <c r="T106" s="299"/>
      <c r="U106" s="300"/>
      <c r="V106" s="141"/>
      <c r="W106" s="141"/>
      <c r="X106" s="104"/>
      <c r="Y106" s="104"/>
      <c r="Z106" s="299"/>
      <c r="AA106" s="300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56"/>
      <c r="E107" s="156"/>
      <c r="F107" s="291"/>
      <c r="G107" s="292"/>
      <c r="H107" s="156"/>
      <c r="I107" s="156"/>
      <c r="J107" s="384"/>
      <c r="K107" s="385"/>
      <c r="L107" s="209"/>
      <c r="M107" s="209"/>
      <c r="N107" s="156"/>
      <c r="O107" s="156"/>
      <c r="P107" s="156"/>
      <c r="Q107" s="156"/>
      <c r="R107" s="187"/>
      <c r="S107" s="187"/>
      <c r="T107" s="299"/>
      <c r="U107" s="300"/>
      <c r="V107" s="141"/>
      <c r="W107" s="141"/>
      <c r="X107" s="104"/>
      <c r="Y107" s="104"/>
      <c r="Z107" s="299"/>
      <c r="AA107" s="300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56"/>
      <c r="E108" s="156"/>
      <c r="F108" s="291"/>
      <c r="G108" s="292"/>
      <c r="H108" s="156"/>
      <c r="I108" s="156"/>
      <c r="J108" s="384"/>
      <c r="K108" s="385"/>
      <c r="L108" s="209"/>
      <c r="M108" s="209"/>
      <c r="N108" s="156"/>
      <c r="O108" s="156"/>
      <c r="P108" s="156"/>
      <c r="Q108" s="156"/>
      <c r="R108" s="187"/>
      <c r="S108" s="187"/>
      <c r="T108" s="299"/>
      <c r="U108" s="300"/>
      <c r="V108" s="141"/>
      <c r="W108" s="141"/>
      <c r="X108" s="104"/>
      <c r="Y108" s="104"/>
      <c r="Z108" s="299"/>
      <c r="AA108" s="300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56"/>
      <c r="E109" s="156"/>
      <c r="F109" s="291"/>
      <c r="G109" s="292"/>
      <c r="H109" s="156"/>
      <c r="I109" s="156"/>
      <c r="J109" s="384"/>
      <c r="K109" s="385"/>
      <c r="L109" s="209"/>
      <c r="M109" s="209"/>
      <c r="N109" s="156"/>
      <c r="O109" s="156"/>
      <c r="P109" s="113">
        <v>1.3500000000000001E-3</v>
      </c>
      <c r="Q109" s="113">
        <v>1.5E-3</v>
      </c>
      <c r="R109" s="187"/>
      <c r="S109" s="187"/>
      <c r="T109" s="299"/>
      <c r="U109" s="300"/>
      <c r="V109" s="141"/>
      <c r="W109" s="141"/>
      <c r="X109" s="104"/>
      <c r="Y109" s="104"/>
      <c r="Z109" s="299"/>
      <c r="AA109" s="300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56"/>
      <c r="E110" s="156"/>
      <c r="F110" s="289"/>
      <c r="G110" s="290"/>
      <c r="H110" s="156"/>
      <c r="I110" s="156"/>
      <c r="J110" s="384"/>
      <c r="K110" s="385"/>
      <c r="L110" s="209"/>
      <c r="M110" s="209"/>
      <c r="N110" s="156"/>
      <c r="O110" s="156"/>
      <c r="P110" s="156"/>
      <c r="Q110" s="156"/>
      <c r="R110" s="188"/>
      <c r="S110" s="188"/>
      <c r="T110" s="299"/>
      <c r="U110" s="300"/>
      <c r="V110" s="141"/>
      <c r="W110" s="141"/>
      <c r="X110" s="100"/>
      <c r="Y110" s="100"/>
      <c r="Z110" s="299">
        <v>4.8000000000000001E-2</v>
      </c>
      <c r="AA110" s="300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mergeCells count="439">
    <mergeCell ref="X4:Y4"/>
    <mergeCell ref="V3:W3"/>
    <mergeCell ref="X3:Y3"/>
    <mergeCell ref="Z4:AA4"/>
    <mergeCell ref="F4:G4"/>
    <mergeCell ref="J4:K4"/>
    <mergeCell ref="T4:U4"/>
    <mergeCell ref="AB3:AC3"/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Z3:AA3"/>
    <mergeCell ref="F7:G7"/>
    <mergeCell ref="J7:K7"/>
    <mergeCell ref="T5:U5"/>
    <mergeCell ref="Z7:AA7"/>
    <mergeCell ref="T6:U6"/>
    <mergeCell ref="V6:W6"/>
    <mergeCell ref="Z6:AA6"/>
    <mergeCell ref="T7:U7"/>
    <mergeCell ref="F5:G5"/>
    <mergeCell ref="J5:K5"/>
    <mergeCell ref="Z5:AA5"/>
    <mergeCell ref="F6:G6"/>
    <mergeCell ref="J6:K6"/>
    <mergeCell ref="F10:G10"/>
    <mergeCell ref="J10:K10"/>
    <mergeCell ref="Z11:AA11"/>
    <mergeCell ref="T10:U10"/>
    <mergeCell ref="Z10:AA10"/>
    <mergeCell ref="T11:U11"/>
    <mergeCell ref="F9:G9"/>
    <mergeCell ref="J9:K9"/>
    <mergeCell ref="F8:G8"/>
    <mergeCell ref="J8:K8"/>
    <mergeCell ref="Z9:AA9"/>
    <mergeCell ref="T8:U8"/>
    <mergeCell ref="Z8:AA8"/>
    <mergeCell ref="T9:U9"/>
    <mergeCell ref="F13:G13"/>
    <mergeCell ref="J13:K13"/>
    <mergeCell ref="F12:G12"/>
    <mergeCell ref="J12:K12"/>
    <mergeCell ref="Z13:AA13"/>
    <mergeCell ref="T12:U12"/>
    <mergeCell ref="Z12:AA12"/>
    <mergeCell ref="T13:U13"/>
    <mergeCell ref="F11:G11"/>
    <mergeCell ref="J11:K11"/>
    <mergeCell ref="F16:G16"/>
    <mergeCell ref="J16:K16"/>
    <mergeCell ref="Z17:AA17"/>
    <mergeCell ref="T16:U16"/>
    <mergeCell ref="Z16:AA16"/>
    <mergeCell ref="T17:U17"/>
    <mergeCell ref="F15:G15"/>
    <mergeCell ref="J15:K15"/>
    <mergeCell ref="F14:G14"/>
    <mergeCell ref="J14:K14"/>
    <mergeCell ref="Z15:AA15"/>
    <mergeCell ref="T14:U14"/>
    <mergeCell ref="Z14:AA14"/>
    <mergeCell ref="T15:U15"/>
    <mergeCell ref="F19:G19"/>
    <mergeCell ref="J19:K19"/>
    <mergeCell ref="F18:G18"/>
    <mergeCell ref="J18:K18"/>
    <mergeCell ref="Z19:AA19"/>
    <mergeCell ref="T18:U18"/>
    <mergeCell ref="Z18:AA18"/>
    <mergeCell ref="T19:U19"/>
    <mergeCell ref="F17:G17"/>
    <mergeCell ref="J17:K17"/>
    <mergeCell ref="F22:G22"/>
    <mergeCell ref="J22:K22"/>
    <mergeCell ref="Z23:AA23"/>
    <mergeCell ref="T22:U22"/>
    <mergeCell ref="Z22:AA22"/>
    <mergeCell ref="T23:U23"/>
    <mergeCell ref="F21:G21"/>
    <mergeCell ref="J21:K21"/>
    <mergeCell ref="F20:G20"/>
    <mergeCell ref="J20:K20"/>
    <mergeCell ref="Z21:AA21"/>
    <mergeCell ref="T20:U20"/>
    <mergeCell ref="Z20:AA20"/>
    <mergeCell ref="T21:U21"/>
    <mergeCell ref="F25:G25"/>
    <mergeCell ref="J25:K25"/>
    <mergeCell ref="F24:G24"/>
    <mergeCell ref="J24:K24"/>
    <mergeCell ref="Z25:AA25"/>
    <mergeCell ref="T24:U24"/>
    <mergeCell ref="Z24:AA24"/>
    <mergeCell ref="T25:U25"/>
    <mergeCell ref="F23:G23"/>
    <mergeCell ref="J23:K23"/>
    <mergeCell ref="F28:G28"/>
    <mergeCell ref="J28:K28"/>
    <mergeCell ref="Z29:AA29"/>
    <mergeCell ref="T28:U28"/>
    <mergeCell ref="Z28:AA28"/>
    <mergeCell ref="T29:U29"/>
    <mergeCell ref="F27:G27"/>
    <mergeCell ref="J27:K27"/>
    <mergeCell ref="F26:G26"/>
    <mergeCell ref="J26:K26"/>
    <mergeCell ref="Z27:AA27"/>
    <mergeCell ref="T26:U26"/>
    <mergeCell ref="Z26:AA26"/>
    <mergeCell ref="T27:U27"/>
    <mergeCell ref="F31:G31"/>
    <mergeCell ref="J31:K31"/>
    <mergeCell ref="F30:G30"/>
    <mergeCell ref="J30:K30"/>
    <mergeCell ref="Z31:AA31"/>
    <mergeCell ref="T30:U30"/>
    <mergeCell ref="Z30:AA30"/>
    <mergeCell ref="T31:U31"/>
    <mergeCell ref="F29:G29"/>
    <mergeCell ref="J29:K29"/>
    <mergeCell ref="F34:G34"/>
    <mergeCell ref="J34:K34"/>
    <mergeCell ref="Z35:AA35"/>
    <mergeCell ref="T34:U34"/>
    <mergeCell ref="Z34:AA34"/>
    <mergeCell ref="T35:U35"/>
    <mergeCell ref="F33:G33"/>
    <mergeCell ref="J33:K33"/>
    <mergeCell ref="F32:G32"/>
    <mergeCell ref="J32:K32"/>
    <mergeCell ref="Z33:AA33"/>
    <mergeCell ref="T32:U32"/>
    <mergeCell ref="Z32:AA32"/>
    <mergeCell ref="T33:U33"/>
    <mergeCell ref="F37:G37"/>
    <mergeCell ref="J37:K37"/>
    <mergeCell ref="F36:G36"/>
    <mergeCell ref="J36:K36"/>
    <mergeCell ref="Z37:AA37"/>
    <mergeCell ref="T36:U36"/>
    <mergeCell ref="Z36:AA36"/>
    <mergeCell ref="T37:U37"/>
    <mergeCell ref="F35:G35"/>
    <mergeCell ref="J35:K35"/>
    <mergeCell ref="F40:G40"/>
    <mergeCell ref="J40:K40"/>
    <mergeCell ref="Z41:AA41"/>
    <mergeCell ref="T40:U40"/>
    <mergeCell ref="Z40:AA40"/>
    <mergeCell ref="T41:U41"/>
    <mergeCell ref="F39:G39"/>
    <mergeCell ref="J39:K39"/>
    <mergeCell ref="F38:G38"/>
    <mergeCell ref="J38:K38"/>
    <mergeCell ref="Z39:AA39"/>
    <mergeCell ref="T38:U38"/>
    <mergeCell ref="Z38:AA38"/>
    <mergeCell ref="T39:U39"/>
    <mergeCell ref="F43:G43"/>
    <mergeCell ref="J43:K43"/>
    <mergeCell ref="F42:G42"/>
    <mergeCell ref="J42:K42"/>
    <mergeCell ref="Z43:AA43"/>
    <mergeCell ref="T42:U42"/>
    <mergeCell ref="Z42:AA42"/>
    <mergeCell ref="T43:U43"/>
    <mergeCell ref="F41:G41"/>
    <mergeCell ref="J41:K41"/>
    <mergeCell ref="F46:G46"/>
    <mergeCell ref="J46:K46"/>
    <mergeCell ref="Z47:AA47"/>
    <mergeCell ref="T46:U46"/>
    <mergeCell ref="Z46:AA46"/>
    <mergeCell ref="T47:U47"/>
    <mergeCell ref="F45:G45"/>
    <mergeCell ref="J45:K45"/>
    <mergeCell ref="F44:G44"/>
    <mergeCell ref="J44:K44"/>
    <mergeCell ref="Z45:AA45"/>
    <mergeCell ref="T44:U44"/>
    <mergeCell ref="Z44:AA44"/>
    <mergeCell ref="T45:U45"/>
    <mergeCell ref="F49:G49"/>
    <mergeCell ref="J49:K49"/>
    <mergeCell ref="F48:G48"/>
    <mergeCell ref="J48:K48"/>
    <mergeCell ref="Z49:AA49"/>
    <mergeCell ref="T48:U48"/>
    <mergeCell ref="Z48:AA48"/>
    <mergeCell ref="T49:U49"/>
    <mergeCell ref="F47:G47"/>
    <mergeCell ref="J47:K47"/>
    <mergeCell ref="F52:G52"/>
    <mergeCell ref="J52:K52"/>
    <mergeCell ref="Z53:AA53"/>
    <mergeCell ref="T52:U52"/>
    <mergeCell ref="Z52:AA52"/>
    <mergeCell ref="T53:U53"/>
    <mergeCell ref="F51:G51"/>
    <mergeCell ref="J51:K51"/>
    <mergeCell ref="F50:G50"/>
    <mergeCell ref="J50:K50"/>
    <mergeCell ref="Z51:AA51"/>
    <mergeCell ref="T50:U50"/>
    <mergeCell ref="Z50:AA50"/>
    <mergeCell ref="T51:U51"/>
    <mergeCell ref="F55:G55"/>
    <mergeCell ref="J55:K55"/>
    <mergeCell ref="F54:G54"/>
    <mergeCell ref="J54:K54"/>
    <mergeCell ref="Z55:AA55"/>
    <mergeCell ref="T54:U54"/>
    <mergeCell ref="Z54:AA54"/>
    <mergeCell ref="T55:U55"/>
    <mergeCell ref="F53:G53"/>
    <mergeCell ref="J53:K53"/>
    <mergeCell ref="F58:G58"/>
    <mergeCell ref="J58:K58"/>
    <mergeCell ref="Z59:AA59"/>
    <mergeCell ref="T58:U58"/>
    <mergeCell ref="Z58:AA58"/>
    <mergeCell ref="T59:U59"/>
    <mergeCell ref="F57:G57"/>
    <mergeCell ref="J57:K57"/>
    <mergeCell ref="F56:G56"/>
    <mergeCell ref="J56:K56"/>
    <mergeCell ref="Z57:AA57"/>
    <mergeCell ref="T56:U56"/>
    <mergeCell ref="Z56:AA56"/>
    <mergeCell ref="T57:U57"/>
    <mergeCell ref="F61:G61"/>
    <mergeCell ref="J61:K61"/>
    <mergeCell ref="F60:G60"/>
    <mergeCell ref="J60:K60"/>
    <mergeCell ref="Z61:AA61"/>
    <mergeCell ref="T60:U60"/>
    <mergeCell ref="Z60:AA60"/>
    <mergeCell ref="T61:U61"/>
    <mergeCell ref="F59:G59"/>
    <mergeCell ref="J59:K59"/>
    <mergeCell ref="F64:G64"/>
    <mergeCell ref="J64:K64"/>
    <mergeCell ref="Z65:AA65"/>
    <mergeCell ref="T64:U64"/>
    <mergeCell ref="Z64:AA64"/>
    <mergeCell ref="T65:U65"/>
    <mergeCell ref="F63:G63"/>
    <mergeCell ref="J63:K63"/>
    <mergeCell ref="F62:G62"/>
    <mergeCell ref="J62:K62"/>
    <mergeCell ref="Z63:AA63"/>
    <mergeCell ref="T62:U62"/>
    <mergeCell ref="Z62:AA62"/>
    <mergeCell ref="T63:U63"/>
    <mergeCell ref="F67:G67"/>
    <mergeCell ref="J67:K67"/>
    <mergeCell ref="F66:G66"/>
    <mergeCell ref="J66:K66"/>
    <mergeCell ref="Z67:AA67"/>
    <mergeCell ref="T66:U66"/>
    <mergeCell ref="Z66:AA66"/>
    <mergeCell ref="T67:U67"/>
    <mergeCell ref="F65:G65"/>
    <mergeCell ref="J65:K65"/>
    <mergeCell ref="F70:G70"/>
    <mergeCell ref="J70:K70"/>
    <mergeCell ref="Z71:AA71"/>
    <mergeCell ref="T70:U70"/>
    <mergeCell ref="Z70:AA70"/>
    <mergeCell ref="T71:U71"/>
    <mergeCell ref="F69:G69"/>
    <mergeCell ref="J69:K69"/>
    <mergeCell ref="F68:G68"/>
    <mergeCell ref="J68:K68"/>
    <mergeCell ref="Z69:AA69"/>
    <mergeCell ref="T68:U68"/>
    <mergeCell ref="Z68:AA68"/>
    <mergeCell ref="T69:U69"/>
    <mergeCell ref="F73:G73"/>
    <mergeCell ref="J73:K73"/>
    <mergeCell ref="F72:G72"/>
    <mergeCell ref="J72:K72"/>
    <mergeCell ref="Z73:AA73"/>
    <mergeCell ref="T72:U72"/>
    <mergeCell ref="Z72:AA72"/>
    <mergeCell ref="T73:U73"/>
    <mergeCell ref="F71:G71"/>
    <mergeCell ref="J71:K71"/>
    <mergeCell ref="F76:G76"/>
    <mergeCell ref="J76:K76"/>
    <mergeCell ref="Z77:AA77"/>
    <mergeCell ref="T76:U76"/>
    <mergeCell ref="Z76:AA76"/>
    <mergeCell ref="T77:U77"/>
    <mergeCell ref="F75:G75"/>
    <mergeCell ref="J75:K75"/>
    <mergeCell ref="F74:G74"/>
    <mergeCell ref="J74:K74"/>
    <mergeCell ref="Z75:AA75"/>
    <mergeCell ref="T74:U74"/>
    <mergeCell ref="Z74:AA74"/>
    <mergeCell ref="T75:U75"/>
    <mergeCell ref="F79:G79"/>
    <mergeCell ref="J79:K79"/>
    <mergeCell ref="F78:G78"/>
    <mergeCell ref="J78:K78"/>
    <mergeCell ref="Z79:AA79"/>
    <mergeCell ref="T78:U78"/>
    <mergeCell ref="Z78:AA78"/>
    <mergeCell ref="T79:U79"/>
    <mergeCell ref="F77:G77"/>
    <mergeCell ref="J77:K77"/>
    <mergeCell ref="F82:G82"/>
    <mergeCell ref="J82:K82"/>
    <mergeCell ref="Z83:AA83"/>
    <mergeCell ref="T82:U82"/>
    <mergeCell ref="Z82:AA82"/>
    <mergeCell ref="T83:U83"/>
    <mergeCell ref="F81:G81"/>
    <mergeCell ref="J81:K81"/>
    <mergeCell ref="F80:G80"/>
    <mergeCell ref="J80:K80"/>
    <mergeCell ref="Z81:AA81"/>
    <mergeCell ref="T80:U80"/>
    <mergeCell ref="Z80:AA80"/>
    <mergeCell ref="T81:U81"/>
    <mergeCell ref="F85:G85"/>
    <mergeCell ref="J85:K85"/>
    <mergeCell ref="F84:G84"/>
    <mergeCell ref="J84:K84"/>
    <mergeCell ref="Z85:AA85"/>
    <mergeCell ref="T84:U84"/>
    <mergeCell ref="Z84:AA84"/>
    <mergeCell ref="T85:U85"/>
    <mergeCell ref="F83:G83"/>
    <mergeCell ref="J83:K83"/>
    <mergeCell ref="F88:G88"/>
    <mergeCell ref="J88:K88"/>
    <mergeCell ref="Z89:AA89"/>
    <mergeCell ref="T88:U88"/>
    <mergeCell ref="Z88:AA88"/>
    <mergeCell ref="T89:U89"/>
    <mergeCell ref="F87:G87"/>
    <mergeCell ref="J87:K87"/>
    <mergeCell ref="F86:G86"/>
    <mergeCell ref="J86:K86"/>
    <mergeCell ref="Z87:AA87"/>
    <mergeCell ref="T86:U86"/>
    <mergeCell ref="Z86:AA86"/>
    <mergeCell ref="T87:U87"/>
    <mergeCell ref="F91:G91"/>
    <mergeCell ref="J91:K91"/>
    <mergeCell ref="F90:G90"/>
    <mergeCell ref="J90:K90"/>
    <mergeCell ref="Z91:AA91"/>
    <mergeCell ref="T90:U90"/>
    <mergeCell ref="Z90:AA90"/>
    <mergeCell ref="T91:U91"/>
    <mergeCell ref="F89:G89"/>
    <mergeCell ref="J89:K89"/>
    <mergeCell ref="F94:G94"/>
    <mergeCell ref="J94:K94"/>
    <mergeCell ref="Z95:AA95"/>
    <mergeCell ref="T94:U94"/>
    <mergeCell ref="Z94:AA94"/>
    <mergeCell ref="T95:U95"/>
    <mergeCell ref="F93:G93"/>
    <mergeCell ref="J93:K93"/>
    <mergeCell ref="F92:G92"/>
    <mergeCell ref="J92:K92"/>
    <mergeCell ref="Z93:AA93"/>
    <mergeCell ref="T92:U92"/>
    <mergeCell ref="Z92:AA92"/>
    <mergeCell ref="T93:U93"/>
    <mergeCell ref="F96:G96"/>
    <mergeCell ref="J96:K96"/>
    <mergeCell ref="Z99:AA99"/>
    <mergeCell ref="T96:U96"/>
    <mergeCell ref="Z96:AA96"/>
    <mergeCell ref="T99:U99"/>
    <mergeCell ref="F98:G98"/>
    <mergeCell ref="F95:G95"/>
    <mergeCell ref="J95:K95"/>
    <mergeCell ref="F101:G101"/>
    <mergeCell ref="J101:K101"/>
    <mergeCell ref="J100:K100"/>
    <mergeCell ref="Z101:AA101"/>
    <mergeCell ref="T100:U100"/>
    <mergeCell ref="Z100:AA100"/>
    <mergeCell ref="T101:U101"/>
    <mergeCell ref="J99:K99"/>
    <mergeCell ref="F100:G100"/>
    <mergeCell ref="F104:G104"/>
    <mergeCell ref="J104:K104"/>
    <mergeCell ref="Z105:AA105"/>
    <mergeCell ref="T104:U104"/>
    <mergeCell ref="Z104:AA104"/>
    <mergeCell ref="T105:U105"/>
    <mergeCell ref="F103:G103"/>
    <mergeCell ref="J103:K103"/>
    <mergeCell ref="F102:G102"/>
    <mergeCell ref="J102:K102"/>
    <mergeCell ref="Z103:AA103"/>
    <mergeCell ref="T102:U102"/>
    <mergeCell ref="Z102:AA102"/>
    <mergeCell ref="T103:U103"/>
    <mergeCell ref="F107:G107"/>
    <mergeCell ref="J107:K107"/>
    <mergeCell ref="F106:G106"/>
    <mergeCell ref="J106:K106"/>
    <mergeCell ref="Z107:AA107"/>
    <mergeCell ref="T106:U106"/>
    <mergeCell ref="Z106:AA106"/>
    <mergeCell ref="T107:U107"/>
    <mergeCell ref="F105:G105"/>
    <mergeCell ref="J105:K105"/>
    <mergeCell ref="T110:U110"/>
    <mergeCell ref="Z110:AA110"/>
    <mergeCell ref="F110:G110"/>
    <mergeCell ref="J110:K110"/>
    <mergeCell ref="F109:G109"/>
    <mergeCell ref="J109:K109"/>
    <mergeCell ref="F108:G108"/>
    <mergeCell ref="J108:K108"/>
    <mergeCell ref="Z109:AA109"/>
    <mergeCell ref="T108:U108"/>
    <mergeCell ref="Z108:AA108"/>
    <mergeCell ref="T109:U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workbookViewId="0">
      <pane xSplit="3" ySplit="1" topLeftCell="D2" activePane="bottomRight" state="frozen"/>
      <selection pane="topRight" activeCell="D1" sqref="D1"/>
      <selection pane="bottomLeft" activeCell="A13" sqref="A13"/>
      <selection pane="bottomRight" activeCell="AC5" sqref="AC5"/>
    </sheetView>
  </sheetViews>
  <sheetFormatPr defaultRowHeight="14.4" x14ac:dyDescent="0.3"/>
  <cols>
    <col min="1" max="1" width="4.88671875" style="57" customWidth="1"/>
    <col min="2" max="2" width="20.5546875" style="57" customWidth="1"/>
    <col min="3" max="3" width="3.88671875" style="57" customWidth="1"/>
    <col min="4" max="5" width="5.5546875" style="57" customWidth="1"/>
    <col min="6" max="6" width="4.33203125" style="57" customWidth="1"/>
    <col min="7" max="7" width="3.6640625" style="57" customWidth="1"/>
    <col min="8" max="13" width="5.5546875" style="57" customWidth="1"/>
    <col min="14" max="14" width="5.88671875" style="57" customWidth="1"/>
    <col min="15" max="15" width="5.5546875" style="57" customWidth="1"/>
    <col min="16" max="17" width="5.88671875" style="57" customWidth="1"/>
    <col min="18" max="19" width="5.5546875" style="57" customWidth="1"/>
    <col min="20" max="20" width="4.44140625" style="57" customWidth="1"/>
    <col min="21" max="21" width="4.6640625" style="57" customWidth="1"/>
    <col min="22" max="23" width="5.5546875" style="57" customWidth="1"/>
    <col min="24" max="24" width="4.88671875" style="57" customWidth="1"/>
    <col min="25" max="26" width="4.109375" style="57" customWidth="1"/>
    <col min="27" max="27" width="5" style="57" customWidth="1"/>
    <col min="28" max="28" width="6.88671875" style="57" customWidth="1"/>
    <col min="29" max="29" width="6.88671875" style="15" customWidth="1"/>
    <col min="30" max="30" width="7.664062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 t="s">
        <v>109</v>
      </c>
      <c r="Y2" s="344"/>
      <c r="Z2" s="344"/>
      <c r="AA2" s="345"/>
      <c r="AB2" s="90"/>
      <c r="AC2" s="96"/>
      <c r="AD2" s="88"/>
    </row>
    <row r="3" spans="1:30" ht="55.5" customHeight="1" x14ac:dyDescent="0.3">
      <c r="A3" s="58"/>
      <c r="B3" s="115" t="s">
        <v>360</v>
      </c>
      <c r="C3" s="60"/>
      <c r="D3" s="354" t="s">
        <v>184</v>
      </c>
      <c r="E3" s="355"/>
      <c r="F3" s="354" t="s">
        <v>110</v>
      </c>
      <c r="G3" s="355"/>
      <c r="H3" s="354" t="s">
        <v>168</v>
      </c>
      <c r="I3" s="355"/>
      <c r="J3" s="354" t="s">
        <v>324</v>
      </c>
      <c r="K3" s="355"/>
      <c r="L3" s="354" t="s">
        <v>187</v>
      </c>
      <c r="M3" s="355"/>
      <c r="N3" s="354" t="s">
        <v>421</v>
      </c>
      <c r="O3" s="355"/>
      <c r="P3" s="354" t="s">
        <v>185</v>
      </c>
      <c r="Q3" s="355"/>
      <c r="R3" s="354" t="s">
        <v>186</v>
      </c>
      <c r="S3" s="355"/>
      <c r="T3" s="354" t="s">
        <v>188</v>
      </c>
      <c r="U3" s="355"/>
      <c r="V3" s="354" t="s">
        <v>137</v>
      </c>
      <c r="W3" s="355"/>
      <c r="X3" s="354" t="s">
        <v>339</v>
      </c>
      <c r="Y3" s="355"/>
      <c r="Z3" s="356" t="s">
        <v>189</v>
      </c>
      <c r="AA3" s="357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0.25" customHeight="1" x14ac:dyDescent="0.3">
      <c r="A5" s="58"/>
      <c r="B5" s="59" t="s">
        <v>107</v>
      </c>
      <c r="C5" s="62"/>
      <c r="D5" s="192" t="s">
        <v>336</v>
      </c>
      <c r="E5" s="192" t="s">
        <v>336</v>
      </c>
      <c r="F5" s="282" t="s">
        <v>117</v>
      </c>
      <c r="G5" s="282"/>
      <c r="H5" s="194" t="s">
        <v>143</v>
      </c>
      <c r="I5" s="194" t="s">
        <v>302</v>
      </c>
      <c r="J5" s="192" t="s">
        <v>293</v>
      </c>
      <c r="K5" s="192" t="s">
        <v>293</v>
      </c>
      <c r="L5" s="192">
        <v>60</v>
      </c>
      <c r="M5" s="192">
        <v>100</v>
      </c>
      <c r="N5" s="193" t="s">
        <v>326</v>
      </c>
      <c r="O5" s="193" t="s">
        <v>155</v>
      </c>
      <c r="P5" s="192" t="s">
        <v>144</v>
      </c>
      <c r="Q5" s="192" t="s">
        <v>144</v>
      </c>
      <c r="R5" s="192">
        <v>150</v>
      </c>
      <c r="S5" s="192">
        <v>180</v>
      </c>
      <c r="T5" s="282" t="s">
        <v>114</v>
      </c>
      <c r="U5" s="282"/>
      <c r="V5" s="192" t="s">
        <v>288</v>
      </c>
      <c r="W5" s="192" t="s">
        <v>144</v>
      </c>
      <c r="X5" s="356" t="s">
        <v>114</v>
      </c>
      <c r="Y5" s="357"/>
      <c r="Z5" s="386" t="s">
        <v>113</v>
      </c>
      <c r="AA5" s="387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166"/>
      <c r="G6" s="167"/>
      <c r="H6" s="99"/>
      <c r="I6" s="99"/>
      <c r="J6" s="188"/>
      <c r="K6" s="188"/>
      <c r="L6" s="99"/>
      <c r="M6" s="99"/>
      <c r="N6" s="99"/>
      <c r="O6" s="99"/>
      <c r="P6" s="99"/>
      <c r="Q6" s="99"/>
      <c r="R6" s="99"/>
      <c r="S6" s="99"/>
      <c r="T6" s="293"/>
      <c r="U6" s="294"/>
      <c r="V6" s="61"/>
      <c r="W6" s="61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188"/>
      <c r="K7" s="188"/>
      <c r="L7" s="99"/>
      <c r="M7" s="99"/>
      <c r="N7" s="99"/>
      <c r="O7" s="99"/>
      <c r="P7" s="99"/>
      <c r="Q7" s="99"/>
      <c r="R7" s="99"/>
      <c r="S7" s="99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56"/>
      <c r="E8" s="156"/>
      <c r="F8" s="384"/>
      <c r="G8" s="385"/>
      <c r="H8" s="113">
        <v>0.03</v>
      </c>
      <c r="I8" s="113">
        <v>0.05</v>
      </c>
      <c r="J8" s="101"/>
      <c r="K8" s="101"/>
      <c r="L8" s="156"/>
      <c r="M8" s="156"/>
      <c r="N8" s="156"/>
      <c r="O8" s="156"/>
      <c r="P8" s="156"/>
      <c r="Q8" s="156"/>
      <c r="R8" s="156"/>
      <c r="S8" s="156"/>
      <c r="T8" s="297"/>
      <c r="U8" s="298"/>
      <c r="V8" s="141"/>
      <c r="W8" s="141"/>
      <c r="X8" s="299"/>
      <c r="Y8" s="300"/>
      <c r="Z8" s="297"/>
      <c r="AA8" s="298"/>
      <c r="AB8" s="93">
        <f>(D8+F8+H8+J8+L8+N8+P8+R8+T8+V8+X8+Z8)*$AB$5</f>
        <v>0</v>
      </c>
      <c r="AC8" s="89">
        <f>(E8+F8+I8+K8+M8+O8+Q8+S8+T8+W8+X8+Z8)*$AC$5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56"/>
      <c r="E9" s="156"/>
      <c r="F9" s="384"/>
      <c r="G9" s="385"/>
      <c r="H9" s="156"/>
      <c r="I9" s="156"/>
      <c r="J9" s="101"/>
      <c r="K9" s="101"/>
      <c r="L9" s="156"/>
      <c r="M9" s="156"/>
      <c r="N9" s="156"/>
      <c r="O9" s="156"/>
      <c r="P9" s="156"/>
      <c r="Q9" s="156"/>
      <c r="R9" s="156"/>
      <c r="S9" s="156"/>
      <c r="T9" s="297"/>
      <c r="U9" s="298"/>
      <c r="V9" s="155">
        <v>0.04</v>
      </c>
      <c r="W9" s="155">
        <v>0.05</v>
      </c>
      <c r="X9" s="299"/>
      <c r="Y9" s="300"/>
      <c r="Z9" s="297"/>
      <c r="AA9" s="298"/>
      <c r="AB9" s="126">
        <f t="shared" ref="AB9:AB72" si="0">(D9+F9+H9+J9+L9+N9+P9+R9+T9+V9+X9+Z9)*$AB$5</f>
        <v>0</v>
      </c>
      <c r="AC9" s="123">
        <f t="shared" ref="AC9:AC72" si="1">(E9+F9+I9+K9+M9+O9+Q9+S9+T9+W9+X9+Z9)*$AC$5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56"/>
      <c r="E10" s="156"/>
      <c r="F10" s="384"/>
      <c r="G10" s="385"/>
      <c r="H10" s="156"/>
      <c r="I10" s="156"/>
      <c r="J10" s="101"/>
      <c r="K10" s="101"/>
      <c r="L10" s="156"/>
      <c r="M10" s="156"/>
      <c r="N10" s="156"/>
      <c r="O10" s="156"/>
      <c r="P10" s="156"/>
      <c r="Q10" s="156"/>
      <c r="R10" s="156"/>
      <c r="S10" s="156"/>
      <c r="T10" s="297"/>
      <c r="U10" s="298"/>
      <c r="V10" s="155">
        <v>0.04</v>
      </c>
      <c r="W10" s="155">
        <v>0.05</v>
      </c>
      <c r="X10" s="299"/>
      <c r="Y10" s="300"/>
      <c r="Z10" s="297"/>
      <c r="AA10" s="298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x14ac:dyDescent="0.3">
      <c r="A11" s="64">
        <v>4</v>
      </c>
      <c r="B11" s="65" t="s">
        <v>51</v>
      </c>
      <c r="C11" s="66" t="s">
        <v>1</v>
      </c>
      <c r="D11" s="113">
        <v>5.0000000000000001E-3</v>
      </c>
      <c r="E11" s="113">
        <v>5.0000000000000001E-3</v>
      </c>
      <c r="F11" s="384"/>
      <c r="G11" s="385"/>
      <c r="H11" s="156"/>
      <c r="I11" s="156"/>
      <c r="J11" s="101"/>
      <c r="K11" s="101"/>
      <c r="L11" s="156"/>
      <c r="M11" s="156"/>
      <c r="N11" s="156"/>
      <c r="O11" s="156"/>
      <c r="P11" s="156"/>
      <c r="Q11" s="156"/>
      <c r="R11" s="156"/>
      <c r="S11" s="156"/>
      <c r="T11" s="297"/>
      <c r="U11" s="298"/>
      <c r="V11" s="141"/>
      <c r="W11" s="141"/>
      <c r="X11" s="299"/>
      <c r="Y11" s="300"/>
      <c r="Z11" s="297"/>
      <c r="AA11" s="298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56"/>
      <c r="E12" s="156"/>
      <c r="F12" s="384"/>
      <c r="G12" s="385"/>
      <c r="H12" s="156"/>
      <c r="I12" s="156"/>
      <c r="J12" s="101"/>
      <c r="K12" s="101"/>
      <c r="L12" s="156"/>
      <c r="M12" s="156"/>
      <c r="N12" s="156"/>
      <c r="O12" s="156"/>
      <c r="P12" s="156"/>
      <c r="Q12" s="156"/>
      <c r="R12" s="156"/>
      <c r="S12" s="156"/>
      <c r="T12" s="297"/>
      <c r="U12" s="298"/>
      <c r="V12" s="141"/>
      <c r="W12" s="141"/>
      <c r="X12" s="299"/>
      <c r="Y12" s="300"/>
      <c r="Z12" s="297"/>
      <c r="AA12" s="298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56"/>
      <c r="E13" s="156"/>
      <c r="F13" s="384"/>
      <c r="G13" s="385"/>
      <c r="H13" s="156"/>
      <c r="I13" s="156"/>
      <c r="J13" s="101"/>
      <c r="K13" s="101"/>
      <c r="L13" s="156"/>
      <c r="M13" s="156"/>
      <c r="N13" s="156"/>
      <c r="O13" s="156"/>
      <c r="P13" s="156"/>
      <c r="Q13" s="156"/>
      <c r="R13" s="156"/>
      <c r="S13" s="156"/>
      <c r="T13" s="297"/>
      <c r="U13" s="298"/>
      <c r="V13" s="141"/>
      <c r="W13" s="141"/>
      <c r="X13" s="299"/>
      <c r="Y13" s="300"/>
      <c r="Z13" s="297"/>
      <c r="AA13" s="298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x14ac:dyDescent="0.3">
      <c r="A14" s="64">
        <v>6</v>
      </c>
      <c r="B14" s="68" t="s">
        <v>8</v>
      </c>
      <c r="C14" s="69" t="s">
        <v>1</v>
      </c>
      <c r="D14" s="156"/>
      <c r="E14" s="156"/>
      <c r="F14" s="384"/>
      <c r="G14" s="385"/>
      <c r="H14" s="156"/>
      <c r="I14" s="156"/>
      <c r="J14" s="101"/>
      <c r="K14" s="101"/>
      <c r="L14" s="156"/>
      <c r="M14" s="156"/>
      <c r="N14" s="156"/>
      <c r="O14" s="156"/>
      <c r="P14" s="156"/>
      <c r="Q14" s="156"/>
      <c r="R14" s="156"/>
      <c r="S14" s="156"/>
      <c r="T14" s="297"/>
      <c r="U14" s="298"/>
      <c r="V14" s="141"/>
      <c r="W14" s="141"/>
      <c r="X14" s="299"/>
      <c r="Y14" s="300"/>
      <c r="Z14" s="297"/>
      <c r="AA14" s="298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x14ac:dyDescent="0.3">
      <c r="A15" s="64"/>
      <c r="B15" s="72" t="s">
        <v>103</v>
      </c>
      <c r="C15" s="69"/>
      <c r="D15" s="156"/>
      <c r="E15" s="156"/>
      <c r="F15" s="384"/>
      <c r="G15" s="385"/>
      <c r="H15" s="156"/>
      <c r="I15" s="156"/>
      <c r="J15" s="101"/>
      <c r="K15" s="101"/>
      <c r="L15" s="156"/>
      <c r="M15" s="156"/>
      <c r="N15" s="156"/>
      <c r="O15" s="156"/>
      <c r="P15" s="156"/>
      <c r="Q15" s="156"/>
      <c r="R15" s="156"/>
      <c r="S15" s="156"/>
      <c r="T15" s="297"/>
      <c r="U15" s="298"/>
      <c r="V15" s="141"/>
      <c r="W15" s="141"/>
      <c r="X15" s="299"/>
      <c r="Y15" s="300"/>
      <c r="Z15" s="297"/>
      <c r="AA15" s="298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56"/>
      <c r="E16" s="156"/>
      <c r="F16" s="384"/>
      <c r="G16" s="385"/>
      <c r="H16" s="156"/>
      <c r="I16" s="156"/>
      <c r="J16" s="101"/>
      <c r="K16" s="101"/>
      <c r="L16" s="156"/>
      <c r="M16" s="156"/>
      <c r="N16" s="156"/>
      <c r="O16" s="156"/>
      <c r="P16" s="156"/>
      <c r="Q16" s="156"/>
      <c r="R16" s="156"/>
      <c r="S16" s="156"/>
      <c r="T16" s="297"/>
      <c r="U16" s="298"/>
      <c r="V16" s="141"/>
      <c r="W16" s="141"/>
      <c r="X16" s="299"/>
      <c r="Y16" s="300"/>
      <c r="Z16" s="297"/>
      <c r="AA16" s="298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56"/>
      <c r="E17" s="156"/>
      <c r="F17" s="384"/>
      <c r="G17" s="385"/>
      <c r="H17" s="156"/>
      <c r="I17" s="156"/>
      <c r="J17" s="101"/>
      <c r="K17" s="101"/>
      <c r="L17" s="156"/>
      <c r="M17" s="156"/>
      <c r="N17" s="156"/>
      <c r="O17" s="156"/>
      <c r="P17" s="156"/>
      <c r="Q17" s="156"/>
      <c r="R17" s="156"/>
      <c r="S17" s="156"/>
      <c r="T17" s="297"/>
      <c r="U17" s="298"/>
      <c r="V17" s="141"/>
      <c r="W17" s="141"/>
      <c r="X17" s="299"/>
      <c r="Y17" s="300"/>
      <c r="Z17" s="297"/>
      <c r="AA17" s="298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56"/>
      <c r="E18" s="156"/>
      <c r="F18" s="384"/>
      <c r="G18" s="385"/>
      <c r="H18" s="156"/>
      <c r="I18" s="156"/>
      <c r="J18" s="101"/>
      <c r="K18" s="101"/>
      <c r="L18" s="156"/>
      <c r="M18" s="156"/>
      <c r="N18" s="156"/>
      <c r="O18" s="156"/>
      <c r="P18" s="156"/>
      <c r="Q18" s="156"/>
      <c r="R18" s="156"/>
      <c r="S18" s="156"/>
      <c r="T18" s="297"/>
      <c r="U18" s="298"/>
      <c r="V18" s="141"/>
      <c r="W18" s="141"/>
      <c r="X18" s="299"/>
      <c r="Y18" s="300"/>
      <c r="Z18" s="297"/>
      <c r="AA18" s="298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ht="13.5" customHeight="1" x14ac:dyDescent="0.3">
      <c r="A19" s="64">
        <v>9</v>
      </c>
      <c r="B19" s="68" t="s">
        <v>25</v>
      </c>
      <c r="C19" s="69" t="s">
        <v>1</v>
      </c>
      <c r="D19" s="156"/>
      <c r="E19" s="156"/>
      <c r="F19" s="384"/>
      <c r="G19" s="385"/>
      <c r="H19" s="156"/>
      <c r="I19" s="156"/>
      <c r="J19" s="101"/>
      <c r="K19" s="101"/>
      <c r="L19" s="156"/>
      <c r="M19" s="156"/>
      <c r="N19" s="156"/>
      <c r="O19" s="156"/>
      <c r="P19" s="113">
        <v>8.1199999999999994E-2</v>
      </c>
      <c r="Q19" s="113">
        <v>8.1199999999999994E-2</v>
      </c>
      <c r="R19" s="156"/>
      <c r="S19" s="156"/>
      <c r="T19" s="297"/>
      <c r="U19" s="298"/>
      <c r="V19" s="141"/>
      <c r="W19" s="141"/>
      <c r="X19" s="299"/>
      <c r="Y19" s="300"/>
      <c r="Z19" s="297"/>
      <c r="AA19" s="298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56"/>
      <c r="E20" s="156"/>
      <c r="F20" s="384"/>
      <c r="G20" s="385"/>
      <c r="H20" s="156"/>
      <c r="I20" s="156"/>
      <c r="J20" s="101"/>
      <c r="K20" s="101"/>
      <c r="L20" s="156"/>
      <c r="M20" s="156"/>
      <c r="N20" s="156"/>
      <c r="O20" s="156"/>
      <c r="P20" s="156"/>
      <c r="Q20" s="156"/>
      <c r="R20" s="156"/>
      <c r="S20" s="156"/>
      <c r="T20" s="297"/>
      <c r="U20" s="298"/>
      <c r="V20" s="141"/>
      <c r="W20" s="141"/>
      <c r="X20" s="299"/>
      <c r="Y20" s="300"/>
      <c r="Z20" s="297"/>
      <c r="AA20" s="298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267</v>
      </c>
      <c r="C21" s="71" t="s">
        <v>1</v>
      </c>
      <c r="D21" s="156"/>
      <c r="E21" s="156"/>
      <c r="F21" s="384"/>
      <c r="G21" s="385"/>
      <c r="H21" s="156"/>
      <c r="I21" s="156"/>
      <c r="J21" s="101"/>
      <c r="K21" s="101"/>
      <c r="L21" s="156"/>
      <c r="M21" s="156"/>
      <c r="N21" s="156"/>
      <c r="O21" s="156"/>
      <c r="P21" s="156"/>
      <c r="Q21" s="156"/>
      <c r="R21" s="156"/>
      <c r="S21" s="156"/>
      <c r="T21" s="297"/>
      <c r="U21" s="298"/>
      <c r="V21" s="141"/>
      <c r="W21" s="141"/>
      <c r="X21" s="299"/>
      <c r="Y21" s="300"/>
      <c r="Z21" s="297"/>
      <c r="AA21" s="298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56"/>
      <c r="E22" s="156"/>
      <c r="F22" s="384"/>
      <c r="G22" s="385"/>
      <c r="H22" s="156"/>
      <c r="I22" s="156"/>
      <c r="J22" s="101"/>
      <c r="K22" s="101"/>
      <c r="L22" s="156"/>
      <c r="M22" s="156"/>
      <c r="N22" s="156"/>
      <c r="O22" s="156"/>
      <c r="P22" s="156"/>
      <c r="Q22" s="156"/>
      <c r="R22" s="156"/>
      <c r="S22" s="156"/>
      <c r="T22" s="297"/>
      <c r="U22" s="298"/>
      <c r="V22" s="141"/>
      <c r="W22" s="141"/>
      <c r="X22" s="299"/>
      <c r="Y22" s="300"/>
      <c r="Z22" s="297"/>
      <c r="AA22" s="298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266</v>
      </c>
      <c r="C23" s="69" t="s">
        <v>1</v>
      </c>
      <c r="D23" s="156"/>
      <c r="E23" s="156"/>
      <c r="F23" s="384"/>
      <c r="G23" s="385"/>
      <c r="H23" s="156"/>
      <c r="I23" s="156"/>
      <c r="J23" s="101"/>
      <c r="K23" s="101"/>
      <c r="L23" s="156"/>
      <c r="M23" s="156"/>
      <c r="N23" s="156"/>
      <c r="O23" s="156"/>
      <c r="P23" s="156"/>
      <c r="Q23" s="156"/>
      <c r="R23" s="156"/>
      <c r="S23" s="156"/>
      <c r="T23" s="297"/>
      <c r="U23" s="298"/>
      <c r="V23" s="141"/>
      <c r="W23" s="141"/>
      <c r="X23" s="299"/>
      <c r="Y23" s="300"/>
      <c r="Z23" s="297"/>
      <c r="AA23" s="298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56"/>
      <c r="E24" s="156"/>
      <c r="F24" s="384"/>
      <c r="G24" s="385"/>
      <c r="H24" s="156"/>
      <c r="I24" s="156"/>
      <c r="J24" s="101"/>
      <c r="K24" s="101"/>
      <c r="L24" s="156"/>
      <c r="M24" s="156"/>
      <c r="N24" s="156"/>
      <c r="O24" s="156"/>
      <c r="P24" s="156"/>
      <c r="Q24" s="156"/>
      <c r="R24" s="156"/>
      <c r="S24" s="156"/>
      <c r="T24" s="297"/>
      <c r="U24" s="298"/>
      <c r="V24" s="141"/>
      <c r="W24" s="141"/>
      <c r="X24" s="299"/>
      <c r="Y24" s="300"/>
      <c r="Z24" s="297"/>
      <c r="AA24" s="298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56"/>
      <c r="E25" s="156"/>
      <c r="F25" s="384"/>
      <c r="G25" s="385"/>
      <c r="H25" s="156"/>
      <c r="I25" s="156"/>
      <c r="J25" s="101"/>
      <c r="K25" s="101"/>
      <c r="L25" s="156"/>
      <c r="M25" s="156"/>
      <c r="N25" s="156"/>
      <c r="O25" s="156"/>
      <c r="P25" s="156"/>
      <c r="Q25" s="156"/>
      <c r="R25" s="156"/>
      <c r="S25" s="156"/>
      <c r="T25" s="297"/>
      <c r="U25" s="298"/>
      <c r="V25" s="141"/>
      <c r="W25" s="141"/>
      <c r="X25" s="299"/>
      <c r="Y25" s="300"/>
      <c r="Z25" s="297"/>
      <c r="AA25" s="298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56"/>
      <c r="E26" s="156"/>
      <c r="F26" s="384"/>
      <c r="G26" s="385"/>
      <c r="H26" s="156"/>
      <c r="I26" s="156"/>
      <c r="J26" s="101"/>
      <c r="K26" s="101"/>
      <c r="L26" s="156"/>
      <c r="M26" s="156"/>
      <c r="N26" s="156"/>
      <c r="O26" s="156"/>
      <c r="P26" s="156"/>
      <c r="Q26" s="156"/>
      <c r="R26" s="156"/>
      <c r="S26" s="156"/>
      <c r="T26" s="297"/>
      <c r="U26" s="298"/>
      <c r="V26" s="141"/>
      <c r="W26" s="141"/>
      <c r="X26" s="299"/>
      <c r="Y26" s="300"/>
      <c r="Z26" s="297"/>
      <c r="AA26" s="298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56"/>
      <c r="E27" s="156"/>
      <c r="F27" s="384"/>
      <c r="G27" s="385"/>
      <c r="H27" s="156"/>
      <c r="I27" s="156"/>
      <c r="J27" s="101"/>
      <c r="K27" s="101"/>
      <c r="L27" s="156"/>
      <c r="M27" s="156"/>
      <c r="N27" s="156"/>
      <c r="O27" s="156"/>
      <c r="P27" s="156"/>
      <c r="Q27" s="156"/>
      <c r="R27" s="156"/>
      <c r="S27" s="156"/>
      <c r="T27" s="297"/>
      <c r="U27" s="298"/>
      <c r="V27" s="141"/>
      <c r="W27" s="141"/>
      <c r="X27" s="299"/>
      <c r="Y27" s="300"/>
      <c r="Z27" s="297"/>
      <c r="AA27" s="298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56"/>
      <c r="E28" s="156"/>
      <c r="F28" s="384"/>
      <c r="G28" s="385"/>
      <c r="H28" s="156"/>
      <c r="I28" s="156"/>
      <c r="J28" s="101"/>
      <c r="K28" s="101"/>
      <c r="L28" s="156"/>
      <c r="M28" s="156"/>
      <c r="N28" s="156"/>
      <c r="O28" s="156"/>
      <c r="P28" s="156"/>
      <c r="Q28" s="156"/>
      <c r="R28" s="156"/>
      <c r="S28" s="156"/>
      <c r="T28" s="297"/>
      <c r="U28" s="298"/>
      <c r="V28" s="141"/>
      <c r="W28" s="141"/>
      <c r="X28" s="299"/>
      <c r="Y28" s="300"/>
      <c r="Z28" s="297"/>
      <c r="AA28" s="298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56"/>
      <c r="E29" s="156"/>
      <c r="F29" s="384"/>
      <c r="G29" s="385"/>
      <c r="H29" s="156"/>
      <c r="I29" s="156"/>
      <c r="J29" s="101"/>
      <c r="K29" s="101"/>
      <c r="L29" s="156"/>
      <c r="M29" s="156"/>
      <c r="N29" s="156"/>
      <c r="O29" s="156"/>
      <c r="P29" s="156"/>
      <c r="Q29" s="156"/>
      <c r="R29" s="156"/>
      <c r="S29" s="156"/>
      <c r="T29" s="297"/>
      <c r="U29" s="298"/>
      <c r="V29" s="141"/>
      <c r="W29" s="141"/>
      <c r="X29" s="299"/>
      <c r="Y29" s="300"/>
      <c r="Z29" s="297"/>
      <c r="AA29" s="298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56"/>
      <c r="E30" s="156"/>
      <c r="F30" s="384"/>
      <c r="G30" s="385"/>
      <c r="H30" s="156"/>
      <c r="I30" s="156"/>
      <c r="J30" s="101"/>
      <c r="K30" s="101"/>
      <c r="L30" s="156"/>
      <c r="M30" s="156"/>
      <c r="N30" s="156"/>
      <c r="O30" s="156"/>
      <c r="P30" s="156"/>
      <c r="Q30" s="156"/>
      <c r="R30" s="156"/>
      <c r="S30" s="156"/>
      <c r="T30" s="297"/>
      <c r="U30" s="298"/>
      <c r="V30" s="141"/>
      <c r="W30" s="141"/>
      <c r="X30" s="299"/>
      <c r="Y30" s="300"/>
      <c r="Z30" s="297"/>
      <c r="AA30" s="298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56"/>
      <c r="E31" s="156"/>
      <c r="F31" s="384"/>
      <c r="G31" s="385"/>
      <c r="H31" s="156"/>
      <c r="I31" s="156"/>
      <c r="J31" s="101"/>
      <c r="K31" s="101"/>
      <c r="L31" s="156"/>
      <c r="M31" s="156"/>
      <c r="N31" s="156"/>
      <c r="O31" s="156"/>
      <c r="P31" s="156"/>
      <c r="Q31" s="156"/>
      <c r="R31" s="156"/>
      <c r="S31" s="156"/>
      <c r="T31" s="297"/>
      <c r="U31" s="298"/>
      <c r="V31" s="141"/>
      <c r="W31" s="141"/>
      <c r="X31" s="299"/>
      <c r="Y31" s="300"/>
      <c r="Z31" s="297"/>
      <c r="AA31" s="298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x14ac:dyDescent="0.3">
      <c r="A32" s="64">
        <v>20</v>
      </c>
      <c r="B32" s="65" t="s">
        <v>30</v>
      </c>
      <c r="C32" s="66" t="s">
        <v>1</v>
      </c>
      <c r="D32" s="113">
        <v>1.04E-2</v>
      </c>
      <c r="E32" s="113">
        <v>1.04E-2</v>
      </c>
      <c r="F32" s="384"/>
      <c r="G32" s="385"/>
      <c r="H32" s="156"/>
      <c r="I32" s="156"/>
      <c r="J32" s="101"/>
      <c r="K32" s="101"/>
      <c r="L32" s="156"/>
      <c r="M32" s="156"/>
      <c r="N32" s="156"/>
      <c r="O32" s="156"/>
      <c r="P32" s="156"/>
      <c r="Q32" s="156"/>
      <c r="R32" s="156"/>
      <c r="S32" s="156"/>
      <c r="T32" s="297"/>
      <c r="U32" s="298"/>
      <c r="V32" s="141"/>
      <c r="W32" s="141"/>
      <c r="X32" s="299"/>
      <c r="Y32" s="300"/>
      <c r="Z32" s="297"/>
      <c r="AA32" s="298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56"/>
      <c r="E33" s="156"/>
      <c r="F33" s="384"/>
      <c r="G33" s="385"/>
      <c r="H33" s="156"/>
      <c r="I33" s="156"/>
      <c r="J33" s="101"/>
      <c r="K33" s="101"/>
      <c r="L33" s="156"/>
      <c r="M33" s="156"/>
      <c r="N33" s="156"/>
      <c r="O33" s="156"/>
      <c r="P33" s="156"/>
      <c r="Q33" s="156"/>
      <c r="R33" s="156"/>
      <c r="S33" s="156"/>
      <c r="T33" s="297"/>
      <c r="U33" s="298"/>
      <c r="V33" s="141"/>
      <c r="W33" s="141"/>
      <c r="X33" s="299"/>
      <c r="Y33" s="300"/>
      <c r="Z33" s="297"/>
      <c r="AA33" s="298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56"/>
      <c r="E34" s="156"/>
      <c r="F34" s="384"/>
      <c r="G34" s="385"/>
      <c r="H34" s="156"/>
      <c r="I34" s="156"/>
      <c r="J34" s="101"/>
      <c r="K34" s="101"/>
      <c r="L34" s="156"/>
      <c r="M34" s="156"/>
      <c r="N34" s="156"/>
      <c r="O34" s="156"/>
      <c r="P34" s="156"/>
      <c r="Q34" s="156"/>
      <c r="R34" s="156"/>
      <c r="S34" s="156"/>
      <c r="T34" s="297"/>
      <c r="U34" s="298"/>
      <c r="V34" s="141"/>
      <c r="W34" s="141"/>
      <c r="X34" s="299"/>
      <c r="Y34" s="300"/>
      <c r="Z34" s="297"/>
      <c r="AA34" s="298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56"/>
      <c r="E35" s="156"/>
      <c r="F35" s="384"/>
      <c r="G35" s="385"/>
      <c r="H35" s="156"/>
      <c r="I35" s="156"/>
      <c r="J35" s="101"/>
      <c r="K35" s="101"/>
      <c r="L35" s="156"/>
      <c r="M35" s="156"/>
      <c r="N35" s="156"/>
      <c r="O35" s="156"/>
      <c r="P35" s="156"/>
      <c r="Q35" s="156"/>
      <c r="R35" s="156"/>
      <c r="S35" s="156"/>
      <c r="T35" s="297"/>
      <c r="U35" s="298"/>
      <c r="V35" s="141"/>
      <c r="W35" s="141"/>
      <c r="X35" s="299"/>
      <c r="Y35" s="300"/>
      <c r="Z35" s="297"/>
      <c r="AA35" s="298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x14ac:dyDescent="0.3">
      <c r="A36" s="64">
        <v>24</v>
      </c>
      <c r="B36" s="65" t="s">
        <v>43</v>
      </c>
      <c r="C36" s="66" t="s">
        <v>1</v>
      </c>
      <c r="D36" s="156"/>
      <c r="E36" s="156"/>
      <c r="F36" s="384"/>
      <c r="G36" s="385"/>
      <c r="H36" s="156"/>
      <c r="I36" s="156"/>
      <c r="J36" s="101"/>
      <c r="K36" s="101"/>
      <c r="L36" s="156"/>
      <c r="M36" s="156"/>
      <c r="N36" s="156"/>
      <c r="O36" s="156"/>
      <c r="P36" s="156"/>
      <c r="Q36" s="156"/>
      <c r="R36" s="156"/>
      <c r="S36" s="156"/>
      <c r="T36" s="297"/>
      <c r="U36" s="298"/>
      <c r="V36" s="141"/>
      <c r="W36" s="141"/>
      <c r="X36" s="299"/>
      <c r="Y36" s="300"/>
      <c r="Z36" s="297"/>
      <c r="AA36" s="298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t="15" customHeight="1" x14ac:dyDescent="0.3">
      <c r="A37" s="64">
        <v>25</v>
      </c>
      <c r="B37" s="68" t="s">
        <v>44</v>
      </c>
      <c r="C37" s="69" t="s">
        <v>1</v>
      </c>
      <c r="D37" s="156"/>
      <c r="E37" s="156"/>
      <c r="F37" s="384"/>
      <c r="G37" s="385"/>
      <c r="H37" s="156"/>
      <c r="I37" s="156"/>
      <c r="J37" s="101"/>
      <c r="K37" s="101"/>
      <c r="L37" s="156"/>
      <c r="M37" s="156"/>
      <c r="N37" s="156"/>
      <c r="O37" s="156"/>
      <c r="P37" s="156"/>
      <c r="Q37" s="156"/>
      <c r="R37" s="113" t="s">
        <v>240</v>
      </c>
      <c r="S37" s="113" t="s">
        <v>396</v>
      </c>
      <c r="T37" s="297"/>
      <c r="U37" s="298"/>
      <c r="V37" s="141"/>
      <c r="W37" s="141"/>
      <c r="X37" s="299"/>
      <c r="Y37" s="300"/>
      <c r="Z37" s="297"/>
      <c r="AA37" s="298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ht="15" customHeight="1" x14ac:dyDescent="0.3">
      <c r="A38" s="64">
        <v>26</v>
      </c>
      <c r="B38" s="65" t="s">
        <v>37</v>
      </c>
      <c r="C38" s="66" t="s">
        <v>1</v>
      </c>
      <c r="D38" s="156"/>
      <c r="E38" s="156"/>
      <c r="F38" s="384"/>
      <c r="G38" s="385"/>
      <c r="H38" s="156"/>
      <c r="I38" s="156"/>
      <c r="J38" s="101"/>
      <c r="K38" s="101"/>
      <c r="L38" s="156"/>
      <c r="M38" s="156"/>
      <c r="N38" s="156"/>
      <c r="O38" s="156"/>
      <c r="P38" s="113">
        <v>5.4999999999999997E-3</v>
      </c>
      <c r="Q38" s="113">
        <v>5.4999999999999997E-3</v>
      </c>
      <c r="R38" s="156"/>
      <c r="S38" s="156"/>
      <c r="T38" s="297"/>
      <c r="U38" s="298"/>
      <c r="V38" s="141"/>
      <c r="W38" s="141"/>
      <c r="X38" s="299"/>
      <c r="Y38" s="300"/>
      <c r="Z38" s="301">
        <v>3.3700000000000001E-2</v>
      </c>
      <c r="AA38" s="302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113">
        <v>1.04E-2</v>
      </c>
      <c r="E39" s="113">
        <v>1.04E-2</v>
      </c>
      <c r="F39" s="301" t="s">
        <v>219</v>
      </c>
      <c r="G39" s="302"/>
      <c r="H39" s="156"/>
      <c r="I39" s="156"/>
      <c r="J39" s="110">
        <v>4.4999999999999997E-3</v>
      </c>
      <c r="K39" s="110">
        <v>4.4999999999999997E-3</v>
      </c>
      <c r="L39" s="156"/>
      <c r="M39" s="156"/>
      <c r="N39" s="113">
        <v>2E-3</v>
      </c>
      <c r="O39" s="113">
        <v>2.5000000000000001E-3</v>
      </c>
      <c r="P39" s="156"/>
      <c r="Q39" s="156"/>
      <c r="R39" s="156"/>
      <c r="S39" s="156"/>
      <c r="T39" s="301">
        <v>2.4E-2</v>
      </c>
      <c r="U39" s="302"/>
      <c r="V39" s="141"/>
      <c r="W39" s="141"/>
      <c r="X39" s="299"/>
      <c r="Y39" s="300"/>
      <c r="Z39" s="301">
        <v>7.0000000000000001E-3</v>
      </c>
      <c r="AA39" s="302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113">
        <v>8.0000000000000004E-4</v>
      </c>
      <c r="E40" s="113">
        <v>8.0000000000000004E-4</v>
      </c>
      <c r="F40" s="384"/>
      <c r="G40" s="385"/>
      <c r="H40" s="156"/>
      <c r="I40" s="156"/>
      <c r="J40" s="110">
        <v>8.0000000000000004E-4</v>
      </c>
      <c r="K40" s="110">
        <v>8.0000000000000004E-4</v>
      </c>
      <c r="L40" s="156"/>
      <c r="M40" s="156"/>
      <c r="N40" s="113">
        <v>1.5E-3</v>
      </c>
      <c r="O40" s="113">
        <v>2E-3</v>
      </c>
      <c r="P40" s="113">
        <v>1.8E-3</v>
      </c>
      <c r="Q40" s="113">
        <v>1.8E-3</v>
      </c>
      <c r="R40" s="113" t="s">
        <v>212</v>
      </c>
      <c r="S40" s="113" t="s">
        <v>222</v>
      </c>
      <c r="T40" s="297"/>
      <c r="U40" s="298"/>
      <c r="V40" s="141"/>
      <c r="W40" s="141"/>
      <c r="X40" s="299"/>
      <c r="Y40" s="300"/>
      <c r="Z40" s="301" t="s">
        <v>250</v>
      </c>
      <c r="AA40" s="302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t="15" customHeight="1" x14ac:dyDescent="0.3">
      <c r="A41" s="64">
        <v>29</v>
      </c>
      <c r="B41" s="70" t="s">
        <v>94</v>
      </c>
      <c r="C41" s="71" t="s">
        <v>1</v>
      </c>
      <c r="D41" s="156"/>
      <c r="E41" s="156"/>
      <c r="F41" s="384"/>
      <c r="G41" s="385"/>
      <c r="H41" s="156"/>
      <c r="I41" s="156"/>
      <c r="J41" s="110">
        <v>2.8000000000000001E-2</v>
      </c>
      <c r="K41" s="110">
        <v>2.8000000000000001E-2</v>
      </c>
      <c r="L41" s="156"/>
      <c r="M41" s="156"/>
      <c r="N41" s="156"/>
      <c r="O41" s="156"/>
      <c r="P41" s="156"/>
      <c r="Q41" s="156"/>
      <c r="R41" s="156"/>
      <c r="S41" s="156"/>
      <c r="T41" s="297"/>
      <c r="U41" s="298"/>
      <c r="V41" s="141"/>
      <c r="W41" s="141"/>
      <c r="X41" s="299"/>
      <c r="Y41" s="300"/>
      <c r="Z41" s="297"/>
      <c r="AA41" s="298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56"/>
      <c r="E42" s="156"/>
      <c r="F42" s="384"/>
      <c r="G42" s="385"/>
      <c r="H42" s="156"/>
      <c r="I42" s="156"/>
      <c r="J42" s="101"/>
      <c r="K42" s="101"/>
      <c r="L42" s="156"/>
      <c r="M42" s="156"/>
      <c r="N42" s="156"/>
      <c r="O42" s="156"/>
      <c r="P42" s="156"/>
      <c r="Q42" s="156"/>
      <c r="R42" s="156"/>
      <c r="S42" s="156"/>
      <c r="T42" s="297"/>
      <c r="U42" s="298"/>
      <c r="V42" s="141"/>
      <c r="W42" s="141"/>
      <c r="X42" s="299"/>
      <c r="Y42" s="300"/>
      <c r="Z42" s="297"/>
      <c r="AA42" s="298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56"/>
      <c r="E43" s="156"/>
      <c r="F43" s="384"/>
      <c r="G43" s="385"/>
      <c r="H43" s="156"/>
      <c r="I43" s="156"/>
      <c r="J43" s="101"/>
      <c r="K43" s="101"/>
      <c r="L43" s="109"/>
      <c r="M43" s="109"/>
      <c r="N43" s="113">
        <v>4.0000000000000001E-3</v>
      </c>
      <c r="O43" s="113">
        <v>5.0000000000000001E-3</v>
      </c>
      <c r="P43" s="113">
        <v>1.75E-3</v>
      </c>
      <c r="Q43" s="113">
        <v>1.75E-3</v>
      </c>
      <c r="R43" s="156"/>
      <c r="S43" s="156"/>
      <c r="T43" s="297"/>
      <c r="U43" s="298"/>
      <c r="V43" s="141"/>
      <c r="W43" s="141"/>
      <c r="X43" s="299"/>
      <c r="Y43" s="300"/>
      <c r="Z43" s="301">
        <v>1E-3</v>
      </c>
      <c r="AA43" s="302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ht="15" customHeight="1" x14ac:dyDescent="0.3">
      <c r="A44" s="64">
        <v>31</v>
      </c>
      <c r="B44" s="65" t="s">
        <v>32</v>
      </c>
      <c r="C44" s="66" t="s">
        <v>1</v>
      </c>
      <c r="D44" s="113">
        <v>5.0000000000000001E-3</v>
      </c>
      <c r="E44" s="113">
        <v>5.0000000000000001E-3</v>
      </c>
      <c r="F44" s="384"/>
      <c r="G44" s="385"/>
      <c r="H44" s="113">
        <v>0.01</v>
      </c>
      <c r="I44" s="113">
        <v>0.01</v>
      </c>
      <c r="J44" s="110">
        <v>4.0000000000000001E-3</v>
      </c>
      <c r="K44" s="110">
        <v>4.0000000000000001E-3</v>
      </c>
      <c r="L44" s="156"/>
      <c r="M44" s="156"/>
      <c r="N44" s="156"/>
      <c r="O44" s="156"/>
      <c r="P44" s="113">
        <v>5.4999999999999997E-3</v>
      </c>
      <c r="Q44" s="113">
        <v>5.4999999999999997E-3</v>
      </c>
      <c r="R44" s="156"/>
      <c r="S44" s="156"/>
      <c r="T44" s="297"/>
      <c r="U44" s="298"/>
      <c r="V44" s="141"/>
      <c r="W44" s="141"/>
      <c r="X44" s="299"/>
      <c r="Y44" s="300"/>
      <c r="Z44" s="301">
        <v>7.4999999999999997E-3</v>
      </c>
      <c r="AA44" s="302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56"/>
      <c r="E45" s="156"/>
      <c r="F45" s="384"/>
      <c r="G45" s="385"/>
      <c r="H45" s="156"/>
      <c r="I45" s="156"/>
      <c r="J45" s="101"/>
      <c r="K45" s="101"/>
      <c r="L45" s="156"/>
      <c r="M45" s="156"/>
      <c r="N45" s="156"/>
      <c r="O45" s="156"/>
      <c r="P45" s="156"/>
      <c r="Q45" s="156"/>
      <c r="R45" s="156"/>
      <c r="S45" s="156"/>
      <c r="T45" s="297"/>
      <c r="U45" s="298"/>
      <c r="V45" s="141"/>
      <c r="W45" s="141"/>
      <c r="X45" s="299"/>
      <c r="Y45" s="300"/>
      <c r="Z45" s="297"/>
      <c r="AA45" s="298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56"/>
      <c r="E46" s="156"/>
      <c r="F46" s="384"/>
      <c r="G46" s="385"/>
      <c r="H46" s="156"/>
      <c r="I46" s="156"/>
      <c r="J46" s="101"/>
      <c r="K46" s="101"/>
      <c r="L46" s="156"/>
      <c r="M46" s="156"/>
      <c r="N46" s="156"/>
      <c r="O46" s="156"/>
      <c r="P46" s="156"/>
      <c r="Q46" s="156"/>
      <c r="R46" s="156"/>
      <c r="S46" s="156"/>
      <c r="T46" s="297"/>
      <c r="U46" s="298"/>
      <c r="V46" s="141"/>
      <c r="W46" s="141"/>
      <c r="X46" s="299"/>
      <c r="Y46" s="300"/>
      <c r="Z46" s="297"/>
      <c r="AA46" s="298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56"/>
      <c r="E47" s="156"/>
      <c r="F47" s="384"/>
      <c r="G47" s="385"/>
      <c r="H47" s="156"/>
      <c r="I47" s="156"/>
      <c r="J47" s="110">
        <v>7.4999999999999997E-2</v>
      </c>
      <c r="K47" s="110">
        <v>7.4999999999999997E-2</v>
      </c>
      <c r="L47" s="156"/>
      <c r="M47" s="156"/>
      <c r="N47" s="156"/>
      <c r="O47" s="156"/>
      <c r="P47" s="113">
        <v>2.5000000000000001E-2</v>
      </c>
      <c r="Q47" s="113">
        <v>2.5000000000000001E-2</v>
      </c>
      <c r="R47" s="156"/>
      <c r="S47" s="156"/>
      <c r="T47" s="297"/>
      <c r="U47" s="298"/>
      <c r="V47" s="141"/>
      <c r="W47" s="141"/>
      <c r="X47" s="299"/>
      <c r="Y47" s="300"/>
      <c r="Z47" s="297"/>
      <c r="AA47" s="298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56"/>
      <c r="E48" s="156"/>
      <c r="F48" s="384"/>
      <c r="G48" s="385"/>
      <c r="H48" s="156"/>
      <c r="I48" s="156"/>
      <c r="J48" s="101"/>
      <c r="K48" s="101"/>
      <c r="L48" s="156"/>
      <c r="M48" s="156"/>
      <c r="N48" s="156"/>
      <c r="O48" s="156"/>
      <c r="P48" s="156"/>
      <c r="Q48" s="156"/>
      <c r="R48" s="156"/>
      <c r="S48" s="156"/>
      <c r="T48" s="297"/>
      <c r="U48" s="298"/>
      <c r="V48" s="141"/>
      <c r="W48" s="141"/>
      <c r="X48" s="299"/>
      <c r="Y48" s="300"/>
      <c r="Z48" s="297"/>
      <c r="AA48" s="298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56"/>
      <c r="E49" s="156"/>
      <c r="F49" s="384"/>
      <c r="G49" s="385"/>
      <c r="H49" s="156"/>
      <c r="I49" s="156"/>
      <c r="J49" s="101"/>
      <c r="K49" s="101"/>
      <c r="L49" s="156"/>
      <c r="M49" s="156"/>
      <c r="N49" s="156"/>
      <c r="O49" s="156"/>
      <c r="P49" s="156"/>
      <c r="Q49" s="156"/>
      <c r="R49" s="156"/>
      <c r="S49" s="156"/>
      <c r="T49" s="297"/>
      <c r="U49" s="298"/>
      <c r="V49" s="141"/>
      <c r="W49" s="141"/>
      <c r="X49" s="299"/>
      <c r="Y49" s="300"/>
      <c r="Z49" s="297"/>
      <c r="AA49" s="298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56"/>
      <c r="E50" s="156"/>
      <c r="F50" s="384"/>
      <c r="G50" s="385"/>
      <c r="H50" s="156"/>
      <c r="I50" s="156"/>
      <c r="J50" s="101"/>
      <c r="K50" s="101"/>
      <c r="L50" s="156"/>
      <c r="M50" s="156"/>
      <c r="N50" s="156"/>
      <c r="O50" s="156"/>
      <c r="P50" s="156"/>
      <c r="Q50" s="156"/>
      <c r="R50" s="156"/>
      <c r="S50" s="156"/>
      <c r="T50" s="297"/>
      <c r="U50" s="298"/>
      <c r="V50" s="141"/>
      <c r="W50" s="141"/>
      <c r="X50" s="299"/>
      <c r="Y50" s="300"/>
      <c r="Z50" s="297"/>
      <c r="AA50" s="298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56"/>
      <c r="E51" s="156"/>
      <c r="F51" s="384"/>
      <c r="G51" s="385"/>
      <c r="H51" s="156"/>
      <c r="I51" s="156"/>
      <c r="J51" s="101"/>
      <c r="K51" s="101"/>
      <c r="L51" s="156"/>
      <c r="M51" s="156"/>
      <c r="N51" s="156"/>
      <c r="O51" s="156"/>
      <c r="P51" s="156"/>
      <c r="Q51" s="156"/>
      <c r="R51" s="156"/>
      <c r="S51" s="156"/>
      <c r="T51" s="297"/>
      <c r="U51" s="298"/>
      <c r="V51" s="141"/>
      <c r="W51" s="141"/>
      <c r="X51" s="299"/>
      <c r="Y51" s="300"/>
      <c r="Z51" s="297"/>
      <c r="AA51" s="298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x14ac:dyDescent="0.3">
      <c r="A52" s="64">
        <v>38</v>
      </c>
      <c r="B52" s="65" t="s">
        <v>64</v>
      </c>
      <c r="C52" s="66" t="s">
        <v>1</v>
      </c>
      <c r="D52" s="113">
        <v>0.1</v>
      </c>
      <c r="E52" s="113">
        <v>0.1</v>
      </c>
      <c r="F52" s="384"/>
      <c r="G52" s="385"/>
      <c r="H52" s="156"/>
      <c r="I52" s="156"/>
      <c r="J52" s="101"/>
      <c r="K52" s="101"/>
      <c r="L52" s="156"/>
      <c r="M52" s="156"/>
      <c r="N52" s="156"/>
      <c r="O52" s="156"/>
      <c r="P52" s="156"/>
      <c r="Q52" s="156"/>
      <c r="R52" s="156"/>
      <c r="S52" s="156"/>
      <c r="T52" s="297"/>
      <c r="U52" s="298"/>
      <c r="V52" s="141"/>
      <c r="W52" s="141"/>
      <c r="X52" s="299"/>
      <c r="Y52" s="300"/>
      <c r="Z52" s="297"/>
      <c r="AA52" s="298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13">
        <v>5.0000000000000001E-3</v>
      </c>
      <c r="E53" s="113">
        <v>5.0000000000000001E-3</v>
      </c>
      <c r="F53" s="384"/>
      <c r="G53" s="385"/>
      <c r="H53" s="156"/>
      <c r="I53" s="156"/>
      <c r="J53" s="101"/>
      <c r="K53" s="101"/>
      <c r="L53" s="156"/>
      <c r="M53" s="156"/>
      <c r="N53" s="113">
        <v>0.01</v>
      </c>
      <c r="O53" s="113">
        <v>0.01</v>
      </c>
      <c r="P53" s="156"/>
      <c r="Q53" s="156"/>
      <c r="R53" s="156"/>
      <c r="S53" s="156"/>
      <c r="T53" s="297"/>
      <c r="U53" s="298"/>
      <c r="V53" s="141"/>
      <c r="W53" s="141"/>
      <c r="X53" s="299"/>
      <c r="Y53" s="300"/>
      <c r="Z53" s="297"/>
      <c r="AA53" s="298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56"/>
      <c r="E54" s="156"/>
      <c r="F54" s="384"/>
      <c r="G54" s="385"/>
      <c r="H54" s="156"/>
      <c r="I54" s="156"/>
      <c r="J54" s="101"/>
      <c r="K54" s="101"/>
      <c r="L54" s="156"/>
      <c r="M54" s="156"/>
      <c r="N54" s="156"/>
      <c r="O54" s="156"/>
      <c r="P54" s="156"/>
      <c r="Q54" s="156"/>
      <c r="R54" s="156"/>
      <c r="S54" s="156"/>
      <c r="T54" s="297"/>
      <c r="U54" s="298"/>
      <c r="V54" s="141"/>
      <c r="W54" s="141"/>
      <c r="X54" s="299"/>
      <c r="Y54" s="300"/>
      <c r="Z54" s="297"/>
      <c r="AA54" s="298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56"/>
      <c r="E55" s="156"/>
      <c r="F55" s="384"/>
      <c r="G55" s="385"/>
      <c r="H55" s="156"/>
      <c r="I55" s="156"/>
      <c r="J55" s="101"/>
      <c r="K55" s="101"/>
      <c r="L55" s="156"/>
      <c r="M55" s="156"/>
      <c r="N55" s="156"/>
      <c r="O55" s="156"/>
      <c r="P55" s="156"/>
      <c r="Q55" s="156"/>
      <c r="R55" s="156"/>
      <c r="S55" s="156"/>
      <c r="T55" s="297"/>
      <c r="U55" s="298"/>
      <c r="V55" s="141"/>
      <c r="W55" s="141"/>
      <c r="X55" s="299"/>
      <c r="Y55" s="300"/>
      <c r="Z55" s="297"/>
      <c r="AA55" s="298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56"/>
      <c r="E56" s="156"/>
      <c r="F56" s="384"/>
      <c r="G56" s="385"/>
      <c r="H56" s="156"/>
      <c r="I56" s="156"/>
      <c r="J56" s="101"/>
      <c r="K56" s="101"/>
      <c r="L56" s="156"/>
      <c r="M56" s="156"/>
      <c r="N56" s="156"/>
      <c r="O56" s="156"/>
      <c r="P56" s="156"/>
      <c r="Q56" s="156"/>
      <c r="R56" s="156"/>
      <c r="S56" s="156"/>
      <c r="T56" s="297"/>
      <c r="U56" s="298"/>
      <c r="V56" s="141"/>
      <c r="W56" s="141"/>
      <c r="X56" s="299"/>
      <c r="Y56" s="300"/>
      <c r="Z56" s="297"/>
      <c r="AA56" s="298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t="15" hidden="1" customHeight="1" x14ac:dyDescent="0.3">
      <c r="A57" s="19">
        <v>42</v>
      </c>
      <c r="B57" s="68" t="s">
        <v>35</v>
      </c>
      <c r="C57" s="69" t="s">
        <v>1</v>
      </c>
      <c r="D57" s="156"/>
      <c r="E57" s="156"/>
      <c r="F57" s="384"/>
      <c r="G57" s="385"/>
      <c r="H57" s="156"/>
      <c r="I57" s="156"/>
      <c r="J57" s="101"/>
      <c r="K57" s="101"/>
      <c r="L57" s="156"/>
      <c r="M57" s="156"/>
      <c r="N57" s="156"/>
      <c r="O57" s="156"/>
      <c r="P57" s="156"/>
      <c r="Q57" s="156"/>
      <c r="R57" s="156"/>
      <c r="S57" s="156"/>
      <c r="T57" s="297"/>
      <c r="U57" s="298"/>
      <c r="V57" s="141"/>
      <c r="W57" s="141"/>
      <c r="X57" s="299"/>
      <c r="Y57" s="300"/>
      <c r="Z57" s="297"/>
      <c r="AA57" s="298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56"/>
      <c r="E58" s="156"/>
      <c r="F58" s="384"/>
      <c r="G58" s="385"/>
      <c r="H58" s="156"/>
      <c r="I58" s="156"/>
      <c r="J58" s="101"/>
      <c r="K58" s="101"/>
      <c r="L58" s="156"/>
      <c r="M58" s="156"/>
      <c r="N58" s="156"/>
      <c r="O58" s="156"/>
      <c r="P58" s="156"/>
      <c r="Q58" s="156"/>
      <c r="R58" s="156"/>
      <c r="S58" s="156"/>
      <c r="T58" s="297"/>
      <c r="U58" s="298"/>
      <c r="V58" s="141"/>
      <c r="W58" s="141"/>
      <c r="X58" s="299"/>
      <c r="Y58" s="300"/>
      <c r="Z58" s="297"/>
      <c r="AA58" s="298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x14ac:dyDescent="0.3">
      <c r="A59" s="19">
        <v>44</v>
      </c>
      <c r="B59" s="65" t="s">
        <v>63</v>
      </c>
      <c r="C59" s="66" t="s">
        <v>1</v>
      </c>
      <c r="D59" s="113">
        <v>0.02</v>
      </c>
      <c r="E59" s="113">
        <v>0.02</v>
      </c>
      <c r="F59" s="384"/>
      <c r="G59" s="385"/>
      <c r="H59" s="156"/>
      <c r="I59" s="156"/>
      <c r="J59" s="101"/>
      <c r="K59" s="101"/>
      <c r="L59" s="156"/>
      <c r="M59" s="156"/>
      <c r="N59" s="156"/>
      <c r="O59" s="156"/>
      <c r="P59" s="156"/>
      <c r="Q59" s="156"/>
      <c r="R59" s="156"/>
      <c r="S59" s="156"/>
      <c r="T59" s="297"/>
      <c r="U59" s="298"/>
      <c r="V59" s="141"/>
      <c r="W59" s="141"/>
      <c r="X59" s="299"/>
      <c r="Y59" s="300"/>
      <c r="Z59" s="297"/>
      <c r="AA59" s="298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56"/>
      <c r="E60" s="156"/>
      <c r="F60" s="384"/>
      <c r="G60" s="385"/>
      <c r="H60" s="156"/>
      <c r="I60" s="156"/>
      <c r="J60" s="101"/>
      <c r="K60" s="101"/>
      <c r="L60" s="156"/>
      <c r="M60" s="156"/>
      <c r="N60" s="113">
        <v>2.3999999999999998E-3</v>
      </c>
      <c r="O60" s="113">
        <v>3.0000000000000001E-3</v>
      </c>
      <c r="P60" s="156"/>
      <c r="Q60" s="156"/>
      <c r="R60" s="156"/>
      <c r="S60" s="156"/>
      <c r="T60" s="297"/>
      <c r="U60" s="298"/>
      <c r="V60" s="141"/>
      <c r="W60" s="141"/>
      <c r="X60" s="299"/>
      <c r="Y60" s="300"/>
      <c r="Z60" s="297"/>
      <c r="AA60" s="298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56"/>
      <c r="E61" s="156"/>
      <c r="F61" s="384"/>
      <c r="G61" s="385"/>
      <c r="H61" s="156"/>
      <c r="I61" s="156"/>
      <c r="J61" s="101"/>
      <c r="K61" s="101"/>
      <c r="L61" s="156"/>
      <c r="M61" s="156"/>
      <c r="N61" s="156"/>
      <c r="O61" s="156"/>
      <c r="P61" s="156"/>
      <c r="Q61" s="156"/>
      <c r="R61" s="156"/>
      <c r="S61" s="156"/>
      <c r="T61" s="297"/>
      <c r="U61" s="298"/>
      <c r="V61" s="141"/>
      <c r="W61" s="141"/>
      <c r="X61" s="299"/>
      <c r="Y61" s="300"/>
      <c r="Z61" s="297"/>
      <c r="AA61" s="298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56"/>
      <c r="E62" s="156"/>
      <c r="F62" s="301">
        <v>1E-3</v>
      </c>
      <c r="G62" s="302"/>
      <c r="H62" s="156"/>
      <c r="I62" s="156"/>
      <c r="J62" s="101"/>
      <c r="K62" s="101"/>
      <c r="L62" s="156"/>
      <c r="M62" s="156"/>
      <c r="N62" s="156"/>
      <c r="O62" s="156"/>
      <c r="P62" s="156"/>
      <c r="Q62" s="156"/>
      <c r="R62" s="156"/>
      <c r="S62" s="156"/>
      <c r="T62" s="297"/>
      <c r="U62" s="298"/>
      <c r="V62" s="141"/>
      <c r="W62" s="141"/>
      <c r="X62" s="299"/>
      <c r="Y62" s="300"/>
      <c r="Z62" s="297"/>
      <c r="AA62" s="298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56"/>
      <c r="E63" s="156"/>
      <c r="F63" s="384"/>
      <c r="G63" s="385"/>
      <c r="H63" s="156"/>
      <c r="I63" s="156"/>
      <c r="J63" s="101"/>
      <c r="K63" s="101"/>
      <c r="L63" s="156"/>
      <c r="M63" s="156"/>
      <c r="N63" s="156"/>
      <c r="O63" s="156"/>
      <c r="P63" s="156"/>
      <c r="Q63" s="156"/>
      <c r="R63" s="156"/>
      <c r="S63" s="156"/>
      <c r="T63" s="297"/>
      <c r="U63" s="298"/>
      <c r="V63" s="141"/>
      <c r="W63" s="141"/>
      <c r="X63" s="299"/>
      <c r="Y63" s="300"/>
      <c r="Z63" s="297"/>
      <c r="AA63" s="298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56"/>
      <c r="E64" s="156"/>
      <c r="F64" s="384"/>
      <c r="G64" s="385"/>
      <c r="H64" s="156"/>
      <c r="I64" s="156"/>
      <c r="J64" s="101"/>
      <c r="K64" s="101"/>
      <c r="L64" s="156"/>
      <c r="M64" s="156"/>
      <c r="N64" s="156"/>
      <c r="O64" s="156"/>
      <c r="P64" s="156"/>
      <c r="Q64" s="156"/>
      <c r="R64" s="156"/>
      <c r="S64" s="156"/>
      <c r="T64" s="297"/>
      <c r="U64" s="298"/>
      <c r="V64" s="141"/>
      <c r="W64" s="141"/>
      <c r="X64" s="299"/>
      <c r="Y64" s="300"/>
      <c r="Z64" s="297"/>
      <c r="AA64" s="298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56"/>
      <c r="E65" s="156"/>
      <c r="F65" s="384"/>
      <c r="G65" s="385"/>
      <c r="H65" s="156"/>
      <c r="I65" s="156"/>
      <c r="J65" s="101"/>
      <c r="K65" s="101"/>
      <c r="L65" s="156"/>
      <c r="M65" s="156"/>
      <c r="N65" s="156"/>
      <c r="O65" s="156"/>
      <c r="P65" s="156"/>
      <c r="Q65" s="156"/>
      <c r="R65" s="156"/>
      <c r="S65" s="156"/>
      <c r="T65" s="297"/>
      <c r="U65" s="298"/>
      <c r="V65" s="141"/>
      <c r="W65" s="141"/>
      <c r="X65" s="299"/>
      <c r="Y65" s="300"/>
      <c r="Z65" s="297"/>
      <c r="AA65" s="298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56"/>
      <c r="E66" s="156"/>
      <c r="F66" s="384"/>
      <c r="G66" s="385"/>
      <c r="H66" s="156"/>
      <c r="I66" s="156"/>
      <c r="J66" s="101"/>
      <c r="K66" s="101"/>
      <c r="L66" s="156"/>
      <c r="M66" s="156"/>
      <c r="N66" s="156"/>
      <c r="O66" s="156"/>
      <c r="P66" s="156"/>
      <c r="Q66" s="156"/>
      <c r="R66" s="156"/>
      <c r="S66" s="156"/>
      <c r="T66" s="297"/>
      <c r="U66" s="298"/>
      <c r="V66" s="141"/>
      <c r="W66" s="141"/>
      <c r="X66" s="299"/>
      <c r="Y66" s="300"/>
      <c r="Z66" s="297"/>
      <c r="AA66" s="298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56"/>
      <c r="E67" s="156"/>
      <c r="F67" s="384"/>
      <c r="G67" s="385"/>
      <c r="H67" s="156"/>
      <c r="I67" s="156"/>
      <c r="J67" s="101"/>
      <c r="K67" s="101"/>
      <c r="L67" s="156"/>
      <c r="M67" s="156"/>
      <c r="N67" s="156"/>
      <c r="O67" s="156"/>
      <c r="P67" s="156"/>
      <c r="Q67" s="156"/>
      <c r="R67" s="156"/>
      <c r="S67" s="156"/>
      <c r="T67" s="297"/>
      <c r="U67" s="298"/>
      <c r="V67" s="141"/>
      <c r="W67" s="141"/>
      <c r="X67" s="299"/>
      <c r="Y67" s="300"/>
      <c r="Z67" s="297"/>
      <c r="AA67" s="298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56"/>
      <c r="E68" s="156"/>
      <c r="F68" s="384"/>
      <c r="G68" s="385"/>
      <c r="H68" s="156"/>
      <c r="I68" s="156"/>
      <c r="J68" s="101"/>
      <c r="K68" s="101"/>
      <c r="L68" s="156"/>
      <c r="M68" s="156"/>
      <c r="N68" s="156"/>
      <c r="O68" s="156"/>
      <c r="P68" s="156"/>
      <c r="Q68" s="156"/>
      <c r="R68" s="156"/>
      <c r="S68" s="156"/>
      <c r="T68" s="297"/>
      <c r="U68" s="298"/>
      <c r="V68" s="141"/>
      <c r="W68" s="141"/>
      <c r="X68" s="299"/>
      <c r="Y68" s="300"/>
      <c r="Z68" s="297"/>
      <c r="AA68" s="298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56"/>
      <c r="E69" s="156"/>
      <c r="F69" s="384"/>
      <c r="G69" s="385"/>
      <c r="H69" s="156"/>
      <c r="I69" s="156"/>
      <c r="J69" s="101"/>
      <c r="K69" s="101"/>
      <c r="L69" s="156"/>
      <c r="M69" s="156"/>
      <c r="N69" s="156"/>
      <c r="O69" s="156"/>
      <c r="P69" s="156"/>
      <c r="Q69" s="156"/>
      <c r="R69" s="156"/>
      <c r="S69" s="156"/>
      <c r="T69" s="297"/>
      <c r="U69" s="298"/>
      <c r="V69" s="141"/>
      <c r="W69" s="141"/>
      <c r="X69" s="299"/>
      <c r="Y69" s="300"/>
      <c r="Z69" s="297"/>
      <c r="AA69" s="298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56"/>
      <c r="E70" s="156"/>
      <c r="F70" s="384"/>
      <c r="G70" s="385"/>
      <c r="H70" s="156"/>
      <c r="I70" s="156"/>
      <c r="J70" s="101"/>
      <c r="K70" s="101"/>
      <c r="L70" s="156"/>
      <c r="M70" s="156"/>
      <c r="N70" s="156"/>
      <c r="O70" s="156"/>
      <c r="P70" s="156"/>
      <c r="Q70" s="156"/>
      <c r="R70" s="156"/>
      <c r="S70" s="156"/>
      <c r="T70" s="297"/>
      <c r="U70" s="298"/>
      <c r="V70" s="141"/>
      <c r="W70" s="141"/>
      <c r="X70" s="299"/>
      <c r="Y70" s="300"/>
      <c r="Z70" s="297"/>
      <c r="AA70" s="298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56"/>
      <c r="E71" s="156"/>
      <c r="F71" s="384"/>
      <c r="G71" s="385"/>
      <c r="H71" s="156"/>
      <c r="I71" s="156"/>
      <c r="J71" s="101"/>
      <c r="K71" s="101"/>
      <c r="L71" s="156"/>
      <c r="M71" s="156"/>
      <c r="N71" s="156"/>
      <c r="O71" s="156"/>
      <c r="P71" s="156"/>
      <c r="Q71" s="156"/>
      <c r="R71" s="156"/>
      <c r="S71" s="156"/>
      <c r="T71" s="297"/>
      <c r="U71" s="298"/>
      <c r="V71" s="141"/>
      <c r="W71" s="141"/>
      <c r="X71" s="299"/>
      <c r="Y71" s="300"/>
      <c r="Z71" s="297"/>
      <c r="AA71" s="298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t="15" customHeight="1" x14ac:dyDescent="0.3">
      <c r="A72" s="64">
        <v>55</v>
      </c>
      <c r="B72" s="65" t="s">
        <v>59</v>
      </c>
      <c r="C72" s="66" t="s">
        <v>1</v>
      </c>
      <c r="D72" s="156"/>
      <c r="E72" s="156"/>
      <c r="F72" s="384"/>
      <c r="G72" s="385"/>
      <c r="H72" s="156"/>
      <c r="I72" s="156"/>
      <c r="J72" s="101"/>
      <c r="K72" s="101"/>
      <c r="L72" s="156"/>
      <c r="M72" s="156"/>
      <c r="N72" s="156"/>
      <c r="O72" s="156"/>
      <c r="P72" s="156"/>
      <c r="Q72" s="156"/>
      <c r="R72" s="156"/>
      <c r="S72" s="156"/>
      <c r="T72" s="301">
        <v>4.5400000000000003E-2</v>
      </c>
      <c r="U72" s="302"/>
      <c r="V72" s="141"/>
      <c r="W72" s="141"/>
      <c r="X72" s="299"/>
      <c r="Y72" s="300"/>
      <c r="Z72" s="297"/>
      <c r="AA72" s="298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56"/>
      <c r="E73" s="156"/>
      <c r="F73" s="384"/>
      <c r="G73" s="385"/>
      <c r="H73" s="156"/>
      <c r="I73" s="156"/>
      <c r="J73" s="101"/>
      <c r="K73" s="101"/>
      <c r="L73" s="156"/>
      <c r="M73" s="156"/>
      <c r="N73" s="156"/>
      <c r="O73" s="156"/>
      <c r="P73" s="156"/>
      <c r="Q73" s="156"/>
      <c r="R73" s="156"/>
      <c r="S73" s="156"/>
      <c r="T73" s="297"/>
      <c r="U73" s="298"/>
      <c r="V73" s="141"/>
      <c r="W73" s="141"/>
      <c r="X73" s="299"/>
      <c r="Y73" s="300"/>
      <c r="Z73" s="297"/>
      <c r="AA73" s="298"/>
      <c r="AB73" s="126">
        <f t="shared" ref="AB73:AB109" si="3">(D73+F73+H73+J73+L73+N73+P73+R73+T73+V73+X73+Z73)*$AB$5</f>
        <v>0</v>
      </c>
      <c r="AC73" s="123">
        <f t="shared" ref="AC73:AC109" si="4">(E73+F73+I73+K73+M73+O73+Q73+S73+T73+W73+X73+Z73)*$AC$5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56"/>
      <c r="E74" s="156"/>
      <c r="F74" s="384"/>
      <c r="G74" s="385"/>
      <c r="H74" s="156"/>
      <c r="I74" s="156"/>
      <c r="J74" s="101"/>
      <c r="K74" s="101"/>
      <c r="L74" s="156"/>
      <c r="M74" s="156"/>
      <c r="N74" s="156"/>
      <c r="O74" s="156"/>
      <c r="P74" s="156"/>
      <c r="Q74" s="156"/>
      <c r="R74" s="156"/>
      <c r="S74" s="156"/>
      <c r="T74" s="297"/>
      <c r="U74" s="298"/>
      <c r="V74" s="141"/>
      <c r="W74" s="141"/>
      <c r="X74" s="299"/>
      <c r="Y74" s="300"/>
      <c r="Z74" s="297"/>
      <c r="AA74" s="298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56"/>
      <c r="E75" s="156"/>
      <c r="F75" s="384"/>
      <c r="G75" s="385"/>
      <c r="H75" s="156"/>
      <c r="I75" s="156"/>
      <c r="J75" s="101"/>
      <c r="K75" s="101"/>
      <c r="L75" s="156"/>
      <c r="M75" s="156"/>
      <c r="N75" s="156"/>
      <c r="O75" s="156"/>
      <c r="P75" s="156"/>
      <c r="Q75" s="156"/>
      <c r="R75" s="156"/>
      <c r="S75" s="156"/>
      <c r="T75" s="297"/>
      <c r="U75" s="298"/>
      <c r="V75" s="141"/>
      <c r="W75" s="141"/>
      <c r="X75" s="299"/>
      <c r="Y75" s="300"/>
      <c r="Z75" s="297"/>
      <c r="AA75" s="298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249</v>
      </c>
      <c r="C76" s="69" t="s">
        <v>1</v>
      </c>
      <c r="D76" s="156"/>
      <c r="E76" s="156"/>
      <c r="F76" s="384"/>
      <c r="G76" s="385"/>
      <c r="H76" s="156"/>
      <c r="I76" s="156"/>
      <c r="J76" s="101"/>
      <c r="K76" s="101"/>
      <c r="L76" s="156"/>
      <c r="M76" s="156"/>
      <c r="N76" s="156"/>
      <c r="O76" s="156"/>
      <c r="P76" s="156"/>
      <c r="Q76" s="156"/>
      <c r="R76" s="156"/>
      <c r="S76" s="156"/>
      <c r="T76" s="299"/>
      <c r="U76" s="300"/>
      <c r="V76" s="141"/>
      <c r="W76" s="141"/>
      <c r="X76" s="299"/>
      <c r="Y76" s="300"/>
      <c r="Z76" s="297"/>
      <c r="AA76" s="298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56"/>
      <c r="E77" s="156"/>
      <c r="F77" s="384"/>
      <c r="G77" s="385"/>
      <c r="H77" s="156"/>
      <c r="I77" s="156"/>
      <c r="J77" s="101"/>
      <c r="K77" s="101"/>
      <c r="L77" s="156"/>
      <c r="M77" s="156"/>
      <c r="N77" s="156"/>
      <c r="O77" s="156"/>
      <c r="P77" s="156"/>
      <c r="Q77" s="156"/>
      <c r="R77" s="156"/>
      <c r="S77" s="156"/>
      <c r="T77" s="297"/>
      <c r="U77" s="298"/>
      <c r="V77" s="141"/>
      <c r="W77" s="141"/>
      <c r="X77" s="299"/>
      <c r="Y77" s="300"/>
      <c r="Z77" s="297"/>
      <c r="AA77" s="298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56"/>
      <c r="E78" s="156"/>
      <c r="F78" s="384"/>
      <c r="G78" s="385"/>
      <c r="H78" s="156"/>
      <c r="I78" s="156"/>
      <c r="J78" s="101"/>
      <c r="K78" s="101"/>
      <c r="L78" s="156"/>
      <c r="M78" s="156"/>
      <c r="N78" s="156"/>
      <c r="O78" s="156"/>
      <c r="P78" s="156"/>
      <c r="Q78" s="156"/>
      <c r="R78" s="156"/>
      <c r="S78" s="156"/>
      <c r="T78" s="297"/>
      <c r="U78" s="298"/>
      <c r="V78" s="141"/>
      <c r="W78" s="141"/>
      <c r="X78" s="299"/>
      <c r="Y78" s="300"/>
      <c r="Z78" s="297"/>
      <c r="AA78" s="298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56"/>
      <c r="E79" s="156"/>
      <c r="F79" s="384"/>
      <c r="G79" s="385"/>
      <c r="H79" s="156"/>
      <c r="I79" s="156"/>
      <c r="J79" s="101"/>
      <c r="K79" s="101"/>
      <c r="L79" s="156"/>
      <c r="M79" s="156"/>
      <c r="N79" s="156"/>
      <c r="O79" s="156"/>
      <c r="P79" s="156"/>
      <c r="Q79" s="156"/>
      <c r="R79" s="156"/>
      <c r="S79" s="156"/>
      <c r="T79" s="297"/>
      <c r="U79" s="298"/>
      <c r="V79" s="141"/>
      <c r="W79" s="141"/>
      <c r="X79" s="299"/>
      <c r="Y79" s="300"/>
      <c r="Z79" s="297"/>
      <c r="AA79" s="298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56"/>
      <c r="E80" s="156"/>
      <c r="F80" s="384"/>
      <c r="G80" s="385"/>
      <c r="H80" s="156"/>
      <c r="I80" s="156"/>
      <c r="J80" s="101"/>
      <c r="K80" s="101"/>
      <c r="L80" s="156"/>
      <c r="M80" s="156"/>
      <c r="N80" s="156"/>
      <c r="O80" s="156"/>
      <c r="P80" s="156"/>
      <c r="Q80" s="156"/>
      <c r="R80" s="156"/>
      <c r="S80" s="156"/>
      <c r="T80" s="297"/>
      <c r="U80" s="298"/>
      <c r="V80" s="141"/>
      <c r="W80" s="141"/>
      <c r="X80" s="299"/>
      <c r="Y80" s="300"/>
      <c r="Z80" s="297"/>
      <c r="AA80" s="298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56"/>
      <c r="E81" s="156"/>
      <c r="F81" s="384"/>
      <c r="G81" s="385"/>
      <c r="H81" s="156"/>
      <c r="I81" s="156"/>
      <c r="J81" s="101"/>
      <c r="K81" s="101"/>
      <c r="L81" s="156"/>
      <c r="M81" s="156"/>
      <c r="N81" s="156"/>
      <c r="O81" s="156"/>
      <c r="P81" s="156"/>
      <c r="Q81" s="156"/>
      <c r="R81" s="156"/>
      <c r="S81" s="156"/>
      <c r="T81" s="297"/>
      <c r="U81" s="298"/>
      <c r="V81" s="141"/>
      <c r="W81" s="141"/>
      <c r="X81" s="299"/>
      <c r="Y81" s="300"/>
      <c r="Z81" s="297"/>
      <c r="AA81" s="298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56"/>
      <c r="E82" s="156"/>
      <c r="F82" s="384"/>
      <c r="G82" s="385"/>
      <c r="H82" s="156"/>
      <c r="I82" s="156"/>
      <c r="J82" s="101"/>
      <c r="K82" s="101"/>
      <c r="L82" s="156"/>
      <c r="M82" s="156"/>
      <c r="N82" s="156"/>
      <c r="O82" s="156"/>
      <c r="P82" s="156"/>
      <c r="Q82" s="156"/>
      <c r="R82" s="156"/>
      <c r="S82" s="156"/>
      <c r="T82" s="297"/>
      <c r="U82" s="298"/>
      <c r="V82" s="141"/>
      <c r="W82" s="141"/>
      <c r="X82" s="299"/>
      <c r="Y82" s="300"/>
      <c r="Z82" s="297"/>
      <c r="AA82" s="298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56"/>
      <c r="E83" s="156"/>
      <c r="F83" s="384"/>
      <c r="G83" s="385"/>
      <c r="H83" s="156"/>
      <c r="I83" s="156"/>
      <c r="J83" s="101"/>
      <c r="K83" s="101"/>
      <c r="L83" s="156"/>
      <c r="M83" s="156"/>
      <c r="N83" s="156"/>
      <c r="O83" s="156"/>
      <c r="P83" s="156"/>
      <c r="Q83" s="156"/>
      <c r="R83" s="156"/>
      <c r="S83" s="156"/>
      <c r="T83" s="297"/>
      <c r="U83" s="298"/>
      <c r="V83" s="141"/>
      <c r="W83" s="141"/>
      <c r="X83" s="299"/>
      <c r="Y83" s="300"/>
      <c r="Z83" s="297"/>
      <c r="AA83" s="298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x14ac:dyDescent="0.3">
      <c r="A84" s="64">
        <v>65</v>
      </c>
      <c r="B84" s="68" t="s">
        <v>101</v>
      </c>
      <c r="C84" s="69" t="s">
        <v>1</v>
      </c>
      <c r="D84" s="156"/>
      <c r="E84" s="156"/>
      <c r="F84" s="384"/>
      <c r="G84" s="385"/>
      <c r="H84" s="156"/>
      <c r="I84" s="156"/>
      <c r="J84" s="101"/>
      <c r="K84" s="101"/>
      <c r="L84" s="156"/>
      <c r="M84" s="156"/>
      <c r="N84" s="156"/>
      <c r="O84" s="156"/>
      <c r="P84" s="113">
        <v>1.43E-2</v>
      </c>
      <c r="Q84" s="113">
        <v>1.43E-2</v>
      </c>
      <c r="R84" s="156"/>
      <c r="S84" s="156"/>
      <c r="T84" s="297"/>
      <c r="U84" s="298"/>
      <c r="V84" s="141"/>
      <c r="W84" s="141"/>
      <c r="X84" s="299"/>
      <c r="Y84" s="300"/>
      <c r="Z84" s="297"/>
      <c r="AA84" s="298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56"/>
      <c r="E85" s="156"/>
      <c r="F85" s="384"/>
      <c r="G85" s="385"/>
      <c r="H85" s="156"/>
      <c r="I85" s="156"/>
      <c r="J85" s="101"/>
      <c r="K85" s="101"/>
      <c r="L85" s="156"/>
      <c r="M85" s="156"/>
      <c r="N85" s="156"/>
      <c r="O85" s="156"/>
      <c r="P85" s="156"/>
      <c r="Q85" s="156"/>
      <c r="R85" s="156"/>
      <c r="S85" s="156"/>
      <c r="T85" s="297"/>
      <c r="U85" s="298"/>
      <c r="V85" s="141"/>
      <c r="W85" s="141"/>
      <c r="X85" s="299"/>
      <c r="Y85" s="300"/>
      <c r="Z85" s="297"/>
      <c r="AA85" s="298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156"/>
      <c r="E86" s="156"/>
      <c r="F86" s="384"/>
      <c r="G86" s="385"/>
      <c r="H86" s="156"/>
      <c r="I86" s="156"/>
      <c r="J86" s="101"/>
      <c r="K86" s="101"/>
      <c r="L86" s="156"/>
      <c r="M86" s="156"/>
      <c r="N86" s="113">
        <v>0.02</v>
      </c>
      <c r="O86" s="113">
        <v>2.8199999999999999E-2</v>
      </c>
      <c r="P86" s="156"/>
      <c r="Q86" s="156"/>
      <c r="R86" s="156"/>
      <c r="S86" s="156"/>
      <c r="T86" s="297"/>
      <c r="U86" s="298"/>
      <c r="V86" s="141"/>
      <c r="W86" s="141"/>
      <c r="X86" s="299"/>
      <c r="Y86" s="300"/>
      <c r="Z86" s="297"/>
      <c r="AA86" s="298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6" t="s">
        <v>1</v>
      </c>
      <c r="D87" s="156"/>
      <c r="E87" s="156"/>
      <c r="F87" s="384"/>
      <c r="G87" s="385"/>
      <c r="H87" s="156"/>
      <c r="I87" s="156"/>
      <c r="J87" s="101"/>
      <c r="K87" s="101"/>
      <c r="L87" s="156"/>
      <c r="M87" s="156"/>
      <c r="N87" s="156"/>
      <c r="O87" s="156"/>
      <c r="P87" s="156"/>
      <c r="Q87" s="156"/>
      <c r="R87" s="156"/>
      <c r="S87" s="156"/>
      <c r="T87" s="297"/>
      <c r="U87" s="298"/>
      <c r="V87" s="141"/>
      <c r="W87" s="141"/>
      <c r="X87" s="299"/>
      <c r="Y87" s="300"/>
      <c r="Z87" s="297"/>
      <c r="AA87" s="298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56"/>
      <c r="E88" s="156"/>
      <c r="F88" s="384"/>
      <c r="G88" s="385"/>
      <c r="H88" s="156"/>
      <c r="I88" s="156"/>
      <c r="J88" s="101"/>
      <c r="K88" s="101"/>
      <c r="L88" s="156"/>
      <c r="M88" s="156"/>
      <c r="N88" s="113">
        <v>2.1299999999999999E-2</v>
      </c>
      <c r="O88" s="113">
        <v>2.6749999999999999E-2</v>
      </c>
      <c r="P88" s="156"/>
      <c r="Q88" s="156"/>
      <c r="R88" s="156"/>
      <c r="S88" s="156"/>
      <c r="T88" s="297"/>
      <c r="U88" s="298"/>
      <c r="V88" s="141"/>
      <c r="W88" s="141"/>
      <c r="X88" s="299"/>
      <c r="Y88" s="300"/>
      <c r="Z88" s="297"/>
      <c r="AA88" s="298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56"/>
      <c r="E89" s="156"/>
      <c r="F89" s="384"/>
      <c r="G89" s="385"/>
      <c r="H89" s="156"/>
      <c r="I89" s="156"/>
      <c r="J89" s="101"/>
      <c r="K89" s="101"/>
      <c r="L89" s="156"/>
      <c r="M89" s="156"/>
      <c r="N89" s="113">
        <v>9.5999999999999992E-3</v>
      </c>
      <c r="O89" s="113">
        <v>1.2E-2</v>
      </c>
      <c r="P89" s="113">
        <v>5.1999999999999998E-3</v>
      </c>
      <c r="Q89" s="113">
        <v>5.1999999999999998E-3</v>
      </c>
      <c r="R89" s="156"/>
      <c r="S89" s="156"/>
      <c r="T89" s="297"/>
      <c r="U89" s="298"/>
      <c r="V89" s="141"/>
      <c r="W89" s="141"/>
      <c r="X89" s="299"/>
      <c r="Y89" s="300"/>
      <c r="Z89" s="297"/>
      <c r="AA89" s="298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56"/>
      <c r="E90" s="156"/>
      <c r="F90" s="384"/>
      <c r="G90" s="385"/>
      <c r="H90" s="156"/>
      <c r="I90" s="156"/>
      <c r="J90" s="101"/>
      <c r="K90" s="101"/>
      <c r="L90" s="156"/>
      <c r="M90" s="156"/>
      <c r="N90" s="113">
        <v>1.2500000000000001E-2</v>
      </c>
      <c r="O90" s="113">
        <v>1.5630000000000002E-2</v>
      </c>
      <c r="P90" s="113">
        <v>5.3E-3</v>
      </c>
      <c r="Q90" s="113">
        <v>5.3E-3</v>
      </c>
      <c r="R90" s="156"/>
      <c r="S90" s="156"/>
      <c r="T90" s="297"/>
      <c r="U90" s="298"/>
      <c r="V90" s="141"/>
      <c r="W90" s="141"/>
      <c r="X90" s="299"/>
      <c r="Y90" s="300"/>
      <c r="Z90" s="297"/>
      <c r="AA90" s="298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ht="16.5" customHeight="1" x14ac:dyDescent="0.3">
      <c r="A91" s="64">
        <v>72</v>
      </c>
      <c r="B91" s="65" t="s">
        <v>38</v>
      </c>
      <c r="C91" s="66" t="s">
        <v>1</v>
      </c>
      <c r="D91" s="156"/>
      <c r="E91" s="156"/>
      <c r="F91" s="384"/>
      <c r="G91" s="385"/>
      <c r="H91" s="156"/>
      <c r="I91" s="156"/>
      <c r="J91" s="101"/>
      <c r="K91" s="101"/>
      <c r="L91" s="113">
        <v>6.1199999999999997E-2</v>
      </c>
      <c r="M91" s="113">
        <v>0.10199999999999999</v>
      </c>
      <c r="N91" s="156"/>
      <c r="O91" s="156"/>
      <c r="P91" s="156"/>
      <c r="Q91" s="156"/>
      <c r="R91" s="156"/>
      <c r="S91" s="156"/>
      <c r="T91" s="297"/>
      <c r="U91" s="298"/>
      <c r="V91" s="141"/>
      <c r="W91" s="141"/>
      <c r="X91" s="299"/>
      <c r="Y91" s="300"/>
      <c r="Z91" s="297"/>
      <c r="AA91" s="298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x14ac:dyDescent="0.3">
      <c r="A92" s="64">
        <v>73</v>
      </c>
      <c r="B92" s="65" t="s">
        <v>47</v>
      </c>
      <c r="C92" s="66" t="s">
        <v>1</v>
      </c>
      <c r="D92" s="156"/>
      <c r="E92" s="156"/>
      <c r="F92" s="384"/>
      <c r="G92" s="385"/>
      <c r="H92" s="156"/>
      <c r="I92" s="156"/>
      <c r="J92" s="101"/>
      <c r="K92" s="101"/>
      <c r="L92" s="156"/>
      <c r="M92" s="156"/>
      <c r="N92" s="113">
        <v>0.04</v>
      </c>
      <c r="O92" s="113">
        <v>0.05</v>
      </c>
      <c r="P92" s="156"/>
      <c r="Q92" s="156"/>
      <c r="R92" s="156"/>
      <c r="S92" s="156"/>
      <c r="T92" s="297"/>
      <c r="U92" s="298"/>
      <c r="V92" s="141"/>
      <c r="W92" s="141"/>
      <c r="X92" s="299"/>
      <c r="Y92" s="300"/>
      <c r="Z92" s="297"/>
      <c r="AA92" s="298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56"/>
      <c r="E93" s="156"/>
      <c r="F93" s="384"/>
      <c r="G93" s="385"/>
      <c r="H93" s="156"/>
      <c r="I93" s="156"/>
      <c r="J93" s="101"/>
      <c r="K93" s="101"/>
      <c r="L93" s="156"/>
      <c r="M93" s="156"/>
      <c r="N93" s="156"/>
      <c r="O93" s="156"/>
      <c r="P93" s="156"/>
      <c r="Q93" s="156"/>
      <c r="R93" s="156"/>
      <c r="S93" s="156"/>
      <c r="T93" s="297"/>
      <c r="U93" s="298"/>
      <c r="V93" s="141"/>
      <c r="W93" s="141"/>
      <c r="X93" s="299"/>
      <c r="Y93" s="300"/>
      <c r="Z93" s="297"/>
      <c r="AA93" s="298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56"/>
      <c r="E94" s="156"/>
      <c r="F94" s="384"/>
      <c r="G94" s="385"/>
      <c r="H94" s="156"/>
      <c r="I94" s="156"/>
      <c r="J94" s="101"/>
      <c r="K94" s="101"/>
      <c r="L94" s="156"/>
      <c r="M94" s="156"/>
      <c r="N94" s="156"/>
      <c r="O94" s="156"/>
      <c r="P94" s="156"/>
      <c r="Q94" s="156"/>
      <c r="R94" s="156"/>
      <c r="S94" s="156"/>
      <c r="T94" s="297"/>
      <c r="U94" s="298"/>
      <c r="V94" s="141"/>
      <c r="W94" s="141"/>
      <c r="X94" s="299"/>
      <c r="Y94" s="300"/>
      <c r="Z94" s="297"/>
      <c r="AA94" s="298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56"/>
      <c r="E95" s="156"/>
      <c r="F95" s="384"/>
      <c r="G95" s="385"/>
      <c r="H95" s="156"/>
      <c r="I95" s="156"/>
      <c r="J95" s="101"/>
      <c r="K95" s="101"/>
      <c r="L95" s="156"/>
      <c r="M95" s="156"/>
      <c r="N95" s="156"/>
      <c r="O95" s="156"/>
      <c r="P95" s="156"/>
      <c r="Q95" s="156"/>
      <c r="R95" s="156"/>
      <c r="S95" s="156"/>
      <c r="T95" s="297"/>
      <c r="U95" s="298"/>
      <c r="V95" s="141"/>
      <c r="W95" s="141"/>
      <c r="X95" s="299"/>
      <c r="Y95" s="300"/>
      <c r="Z95" s="297"/>
      <c r="AA95" s="298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56"/>
      <c r="E96" s="156"/>
      <c r="F96" s="384"/>
      <c r="G96" s="385"/>
      <c r="H96" s="156"/>
      <c r="I96" s="156"/>
      <c r="J96" s="101"/>
      <c r="K96" s="101"/>
      <c r="L96" s="156"/>
      <c r="M96" s="156"/>
      <c r="N96" s="156"/>
      <c r="O96" s="156"/>
      <c r="P96" s="156"/>
      <c r="Q96" s="156"/>
      <c r="R96" s="156"/>
      <c r="S96" s="156"/>
      <c r="T96" s="297"/>
      <c r="U96" s="298"/>
      <c r="V96" s="141"/>
      <c r="W96" s="141"/>
      <c r="X96" s="132"/>
      <c r="Y96" s="133"/>
      <c r="Z96" s="297"/>
      <c r="AA96" s="298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142" t="s">
        <v>223</v>
      </c>
      <c r="C97" s="77" t="s">
        <v>22</v>
      </c>
      <c r="D97" s="156"/>
      <c r="E97" s="156"/>
      <c r="F97" s="143"/>
      <c r="G97" s="144"/>
      <c r="H97" s="156"/>
      <c r="I97" s="156"/>
      <c r="J97" s="101"/>
      <c r="K97" s="101"/>
      <c r="L97" s="156"/>
      <c r="M97" s="156"/>
      <c r="N97" s="156"/>
      <c r="O97" s="156"/>
      <c r="P97" s="156"/>
      <c r="Q97" s="156"/>
      <c r="R97" s="156"/>
      <c r="S97" s="156"/>
      <c r="T97" s="130"/>
      <c r="U97" s="131"/>
      <c r="V97" s="141"/>
      <c r="W97" s="141"/>
      <c r="X97" s="299"/>
      <c r="Y97" s="300"/>
      <c r="Z97" s="205"/>
      <c r="AA97" s="206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t="15" hidden="1" customHeight="1" x14ac:dyDescent="0.3">
      <c r="A98" s="78">
        <v>78</v>
      </c>
      <c r="B98" s="142" t="s">
        <v>247</v>
      </c>
      <c r="C98" s="77" t="s">
        <v>1</v>
      </c>
      <c r="D98" s="156"/>
      <c r="E98" s="156"/>
      <c r="F98" s="384"/>
      <c r="G98" s="385"/>
      <c r="H98" s="156"/>
      <c r="I98" s="156"/>
      <c r="J98" s="101"/>
      <c r="K98" s="101"/>
      <c r="L98" s="156"/>
      <c r="M98" s="156"/>
      <c r="N98" s="156"/>
      <c r="O98" s="156"/>
      <c r="P98" s="156"/>
      <c r="Q98" s="156"/>
      <c r="R98" s="156"/>
      <c r="S98" s="156"/>
      <c r="T98" s="297"/>
      <c r="U98" s="298"/>
      <c r="V98" s="141"/>
      <c r="W98" s="141"/>
      <c r="X98" s="299"/>
      <c r="Y98" s="300"/>
      <c r="Z98" s="297"/>
      <c r="AA98" s="298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t="15" hidden="1" customHeight="1" x14ac:dyDescent="0.3">
      <c r="A99" s="78">
        <v>79</v>
      </c>
      <c r="B99" s="65" t="s">
        <v>61</v>
      </c>
      <c r="C99" s="66" t="s">
        <v>1</v>
      </c>
      <c r="D99" s="156"/>
      <c r="E99" s="156"/>
      <c r="F99" s="384"/>
      <c r="G99" s="385"/>
      <c r="H99" s="156"/>
      <c r="I99" s="156"/>
      <c r="J99" s="101"/>
      <c r="K99" s="101"/>
      <c r="L99" s="156"/>
      <c r="M99" s="156"/>
      <c r="N99" s="156"/>
      <c r="O99" s="156"/>
      <c r="P99" s="156"/>
      <c r="Q99" s="156"/>
      <c r="R99" s="156"/>
      <c r="S99" s="156"/>
      <c r="T99" s="297"/>
      <c r="U99" s="298"/>
      <c r="V99" s="141"/>
      <c r="W99" s="141"/>
      <c r="X99" s="299"/>
      <c r="Y99" s="300"/>
      <c r="Z99" s="205"/>
      <c r="AA99" s="206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t="15" hidden="1" customHeight="1" x14ac:dyDescent="0.3">
      <c r="A100" s="78">
        <v>80</v>
      </c>
      <c r="B100" s="81" t="s">
        <v>69</v>
      </c>
      <c r="C100" s="82" t="s">
        <v>1</v>
      </c>
      <c r="D100" s="156"/>
      <c r="E100" s="156"/>
      <c r="F100" s="143"/>
      <c r="G100" s="144"/>
      <c r="H100" s="156"/>
      <c r="I100" s="156"/>
      <c r="J100" s="101"/>
      <c r="K100" s="101"/>
      <c r="L100" s="156"/>
      <c r="M100" s="156"/>
      <c r="N100" s="156"/>
      <c r="O100" s="156"/>
      <c r="P100" s="156"/>
      <c r="Q100" s="156"/>
      <c r="R100" s="156"/>
      <c r="S100" s="156"/>
      <c r="T100" s="130"/>
      <c r="U100" s="131"/>
      <c r="V100" s="141"/>
      <c r="W100" s="141"/>
      <c r="X100" s="299"/>
      <c r="Y100" s="300"/>
      <c r="Z100" s="297"/>
      <c r="AA100" s="298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56"/>
      <c r="E101" s="156"/>
      <c r="F101" s="384"/>
      <c r="G101" s="385"/>
      <c r="H101" s="156"/>
      <c r="I101" s="156"/>
      <c r="J101" s="101"/>
      <c r="K101" s="101"/>
      <c r="L101" s="156"/>
      <c r="M101" s="156"/>
      <c r="N101" s="156"/>
      <c r="O101" s="156"/>
      <c r="P101" s="156"/>
      <c r="Q101" s="156"/>
      <c r="R101" s="156"/>
      <c r="S101" s="156"/>
      <c r="T101" s="297"/>
      <c r="U101" s="298"/>
      <c r="V101" s="141"/>
      <c r="W101" s="141"/>
      <c r="X101" s="132"/>
      <c r="Y101" s="133"/>
      <c r="Z101" s="297"/>
      <c r="AA101" s="298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x14ac:dyDescent="0.3">
      <c r="A102" s="64">
        <v>81</v>
      </c>
      <c r="B102" s="68" t="s">
        <v>49</v>
      </c>
      <c r="C102" s="69" t="s">
        <v>6</v>
      </c>
      <c r="D102" s="156"/>
      <c r="E102" s="156"/>
      <c r="F102" s="384"/>
      <c r="G102" s="385"/>
      <c r="H102" s="156"/>
      <c r="I102" s="156"/>
      <c r="J102" s="101"/>
      <c r="K102" s="101"/>
      <c r="L102" s="156"/>
      <c r="M102" s="156"/>
      <c r="N102" s="156"/>
      <c r="O102" s="156"/>
      <c r="P102" s="156"/>
      <c r="Q102" s="156"/>
      <c r="R102" s="156"/>
      <c r="S102" s="156"/>
      <c r="T102" s="297"/>
      <c r="U102" s="298"/>
      <c r="V102" s="141"/>
      <c r="W102" s="141"/>
      <c r="X102" s="301">
        <v>0.2</v>
      </c>
      <c r="Y102" s="302"/>
      <c r="Z102" s="297"/>
      <c r="AA102" s="298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56"/>
      <c r="E103" s="156"/>
      <c r="F103" s="384"/>
      <c r="G103" s="385"/>
      <c r="H103" s="156"/>
      <c r="I103" s="156"/>
      <c r="J103" s="101"/>
      <c r="K103" s="101"/>
      <c r="L103" s="156"/>
      <c r="M103" s="156"/>
      <c r="N103" s="156"/>
      <c r="O103" s="156"/>
      <c r="P103" s="156"/>
      <c r="Q103" s="156"/>
      <c r="R103" s="156"/>
      <c r="S103" s="156"/>
      <c r="T103" s="297"/>
      <c r="U103" s="298"/>
      <c r="V103" s="141"/>
      <c r="W103" s="141"/>
      <c r="X103" s="299"/>
      <c r="Y103" s="300"/>
      <c r="Z103" s="297"/>
      <c r="AA103" s="298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56"/>
      <c r="E104" s="156"/>
      <c r="F104" s="384"/>
      <c r="G104" s="385"/>
      <c r="H104" s="156"/>
      <c r="I104" s="156"/>
      <c r="J104" s="101"/>
      <c r="K104" s="101"/>
      <c r="L104" s="156"/>
      <c r="M104" s="156"/>
      <c r="N104" s="156"/>
      <c r="O104" s="156"/>
      <c r="P104" s="156"/>
      <c r="Q104" s="156"/>
      <c r="R104" s="156"/>
      <c r="S104" s="156"/>
      <c r="T104" s="297"/>
      <c r="U104" s="298"/>
      <c r="V104" s="141"/>
      <c r="W104" s="141"/>
      <c r="X104" s="299"/>
      <c r="Y104" s="300"/>
      <c r="Z104" s="297"/>
      <c r="AA104" s="298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ht="15" customHeight="1" x14ac:dyDescent="0.3">
      <c r="A105" s="64">
        <v>83</v>
      </c>
      <c r="B105" s="68" t="s">
        <v>62</v>
      </c>
      <c r="C105" s="69" t="s">
        <v>1</v>
      </c>
      <c r="D105" s="156"/>
      <c r="E105" s="156"/>
      <c r="F105" s="384"/>
      <c r="G105" s="385"/>
      <c r="H105" s="156"/>
      <c r="I105" s="156"/>
      <c r="J105" s="101"/>
      <c r="K105" s="101"/>
      <c r="L105" s="156"/>
      <c r="M105" s="156"/>
      <c r="N105" s="156"/>
      <c r="O105" s="156"/>
      <c r="P105" s="156"/>
      <c r="Q105" s="156"/>
      <c r="R105" s="156"/>
      <c r="S105" s="156"/>
      <c r="T105" s="297"/>
      <c r="U105" s="298"/>
      <c r="V105" s="141"/>
      <c r="W105" s="141"/>
      <c r="X105" s="299"/>
      <c r="Y105" s="300"/>
      <c r="Z105" s="301">
        <v>2.9999999999999997E-4</v>
      </c>
      <c r="AA105" s="302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56"/>
      <c r="E106" s="156"/>
      <c r="F106" s="384"/>
      <c r="G106" s="385"/>
      <c r="H106" s="156"/>
      <c r="I106" s="156"/>
      <c r="J106" s="101"/>
      <c r="K106" s="101"/>
      <c r="L106" s="156"/>
      <c r="M106" s="156"/>
      <c r="N106" s="156"/>
      <c r="O106" s="156"/>
      <c r="P106" s="156"/>
      <c r="Q106" s="156"/>
      <c r="R106" s="156"/>
      <c r="S106" s="156"/>
      <c r="T106" s="297"/>
      <c r="U106" s="298"/>
      <c r="V106" s="141"/>
      <c r="W106" s="141"/>
      <c r="X106" s="299"/>
      <c r="Y106" s="300"/>
      <c r="Z106" s="297"/>
      <c r="AA106" s="298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56"/>
      <c r="E107" s="156"/>
      <c r="F107" s="384"/>
      <c r="G107" s="385"/>
      <c r="H107" s="156"/>
      <c r="I107" s="156"/>
      <c r="J107" s="101"/>
      <c r="K107" s="101"/>
      <c r="L107" s="156"/>
      <c r="M107" s="156"/>
      <c r="N107" s="156"/>
      <c r="O107" s="156"/>
      <c r="P107" s="156"/>
      <c r="Q107" s="156"/>
      <c r="R107" s="156"/>
      <c r="S107" s="156"/>
      <c r="T107" s="297"/>
      <c r="U107" s="298"/>
      <c r="V107" s="141"/>
      <c r="W107" s="141"/>
      <c r="X107" s="299"/>
      <c r="Y107" s="300"/>
      <c r="Z107" s="297"/>
      <c r="AA107" s="298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56"/>
      <c r="E108" s="156"/>
      <c r="F108" s="384"/>
      <c r="G108" s="385"/>
      <c r="H108" s="156"/>
      <c r="I108" s="156"/>
      <c r="J108" s="101"/>
      <c r="K108" s="101"/>
      <c r="L108" s="156"/>
      <c r="M108" s="156"/>
      <c r="N108" s="156"/>
      <c r="O108" s="156"/>
      <c r="P108" s="156"/>
      <c r="Q108" s="156"/>
      <c r="R108" s="156"/>
      <c r="S108" s="156"/>
      <c r="T108" s="297"/>
      <c r="U108" s="298"/>
      <c r="V108" s="141"/>
      <c r="W108" s="141"/>
      <c r="X108" s="299"/>
      <c r="Y108" s="300"/>
      <c r="Z108" s="297"/>
      <c r="AA108" s="298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ht="15" customHeight="1" x14ac:dyDescent="0.3">
      <c r="A109" s="64">
        <v>86</v>
      </c>
      <c r="B109" s="65" t="s">
        <v>60</v>
      </c>
      <c r="C109" s="82" t="s">
        <v>1</v>
      </c>
      <c r="D109" s="113">
        <v>6.2399999999999999E-3</v>
      </c>
      <c r="E109" s="113">
        <v>6.2399999999999999E-3</v>
      </c>
      <c r="F109" s="384"/>
      <c r="G109" s="385"/>
      <c r="H109" s="156"/>
      <c r="I109" s="156"/>
      <c r="J109" s="101"/>
      <c r="K109" s="101"/>
      <c r="L109" s="156"/>
      <c r="M109" s="156"/>
      <c r="N109" s="156"/>
      <c r="O109" s="156"/>
      <c r="P109" s="156"/>
      <c r="Q109" s="156"/>
      <c r="R109" s="156"/>
      <c r="S109" s="156"/>
      <c r="T109" s="297"/>
      <c r="U109" s="298"/>
      <c r="V109" s="141"/>
      <c r="W109" s="141"/>
      <c r="X109" s="299"/>
      <c r="Y109" s="300"/>
      <c r="Z109" s="301">
        <v>1.1999999999999999E-3</v>
      </c>
      <c r="AA109" s="302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56"/>
      <c r="E110" s="156"/>
      <c r="F110" s="384"/>
      <c r="G110" s="385"/>
      <c r="H110" s="156"/>
      <c r="I110" s="156"/>
      <c r="J110" s="98"/>
      <c r="K110" s="98"/>
      <c r="L110" s="156"/>
      <c r="M110" s="156"/>
      <c r="N110" s="156"/>
      <c r="O110" s="156"/>
      <c r="P110" s="156"/>
      <c r="Q110" s="156"/>
      <c r="R110" s="156"/>
      <c r="S110" s="156"/>
      <c r="T110" s="297"/>
      <c r="U110" s="298"/>
      <c r="V110" s="141"/>
      <c r="W110" s="141"/>
      <c r="X110" s="299"/>
      <c r="Y110" s="300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sheetProtection formatCells="0" formatColumns="0" formatRows="0" insertColumns="0" insertRows="0" insertHyperlinks="0" deleteColumns="0" deleteRows="0" sort="0" autoFilter="0" pivotTables="0"/>
  <mergeCells count="437">
    <mergeCell ref="AB3:AC3"/>
    <mergeCell ref="T4:U4"/>
    <mergeCell ref="X4:Y4"/>
    <mergeCell ref="Z4:AA4"/>
    <mergeCell ref="F4:G4"/>
    <mergeCell ref="J4:K4"/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V3:W3"/>
    <mergeCell ref="X3:Y3"/>
    <mergeCell ref="Z3:AA3"/>
    <mergeCell ref="F7:G7"/>
    <mergeCell ref="T7:U7"/>
    <mergeCell ref="X7:Y7"/>
    <mergeCell ref="Z7:AA7"/>
    <mergeCell ref="F8:G8"/>
    <mergeCell ref="T8:U8"/>
    <mergeCell ref="X8:Y8"/>
    <mergeCell ref="Z8:AA8"/>
    <mergeCell ref="F5:G5"/>
    <mergeCell ref="T5:U5"/>
    <mergeCell ref="X5:Y5"/>
    <mergeCell ref="Z5:AA5"/>
    <mergeCell ref="T6:U6"/>
    <mergeCell ref="X6:Y6"/>
    <mergeCell ref="Z6:AA6"/>
    <mergeCell ref="F11:G11"/>
    <mergeCell ref="T11:U11"/>
    <mergeCell ref="X11:Y11"/>
    <mergeCell ref="Z11:AA11"/>
    <mergeCell ref="F12:G12"/>
    <mergeCell ref="T12:U12"/>
    <mergeCell ref="X12:Y12"/>
    <mergeCell ref="Z12:AA12"/>
    <mergeCell ref="F9:G9"/>
    <mergeCell ref="T9:U9"/>
    <mergeCell ref="X9:Y9"/>
    <mergeCell ref="Z9:AA9"/>
    <mergeCell ref="F10:G10"/>
    <mergeCell ref="T10:U10"/>
    <mergeCell ref="X10:Y10"/>
    <mergeCell ref="Z10:AA10"/>
    <mergeCell ref="F15:G15"/>
    <mergeCell ref="T15:U15"/>
    <mergeCell ref="X15:Y15"/>
    <mergeCell ref="Z15:AA15"/>
    <mergeCell ref="F16:G16"/>
    <mergeCell ref="T16:U16"/>
    <mergeCell ref="X16:Y16"/>
    <mergeCell ref="Z16:AA16"/>
    <mergeCell ref="F13:G13"/>
    <mergeCell ref="T13:U13"/>
    <mergeCell ref="X13:Y13"/>
    <mergeCell ref="Z13:AA13"/>
    <mergeCell ref="F14:G14"/>
    <mergeCell ref="T14:U14"/>
    <mergeCell ref="X14:Y14"/>
    <mergeCell ref="Z14:AA14"/>
    <mergeCell ref="F19:G19"/>
    <mergeCell ref="T19:U19"/>
    <mergeCell ref="X19:Y19"/>
    <mergeCell ref="Z19:AA19"/>
    <mergeCell ref="F20:G20"/>
    <mergeCell ref="T20:U20"/>
    <mergeCell ref="X20:Y20"/>
    <mergeCell ref="Z20:AA20"/>
    <mergeCell ref="F17:G17"/>
    <mergeCell ref="T17:U17"/>
    <mergeCell ref="X17:Y17"/>
    <mergeCell ref="Z17:AA17"/>
    <mergeCell ref="F18:G18"/>
    <mergeCell ref="T18:U18"/>
    <mergeCell ref="X18:Y18"/>
    <mergeCell ref="Z18:AA18"/>
    <mergeCell ref="F23:G23"/>
    <mergeCell ref="T23:U23"/>
    <mergeCell ref="X23:Y23"/>
    <mergeCell ref="Z23:AA23"/>
    <mergeCell ref="F24:G24"/>
    <mergeCell ref="T24:U24"/>
    <mergeCell ref="X24:Y24"/>
    <mergeCell ref="Z24:AA24"/>
    <mergeCell ref="F21:G21"/>
    <mergeCell ref="T21:U21"/>
    <mergeCell ref="X21:Y21"/>
    <mergeCell ref="Z21:AA21"/>
    <mergeCell ref="F22:G22"/>
    <mergeCell ref="T22:U22"/>
    <mergeCell ref="X22:Y22"/>
    <mergeCell ref="Z22:AA22"/>
    <mergeCell ref="F27:G27"/>
    <mergeCell ref="T27:U27"/>
    <mergeCell ref="X27:Y27"/>
    <mergeCell ref="Z27:AA27"/>
    <mergeCell ref="F28:G28"/>
    <mergeCell ref="T28:U28"/>
    <mergeCell ref="X28:Y28"/>
    <mergeCell ref="Z28:AA28"/>
    <mergeCell ref="F25:G25"/>
    <mergeCell ref="T25:U25"/>
    <mergeCell ref="X25:Y25"/>
    <mergeCell ref="Z25:AA25"/>
    <mergeCell ref="F26:G26"/>
    <mergeCell ref="T26:U26"/>
    <mergeCell ref="X26:Y26"/>
    <mergeCell ref="Z26:AA26"/>
    <mergeCell ref="F31:G31"/>
    <mergeCell ref="T31:U31"/>
    <mergeCell ref="X31:Y31"/>
    <mergeCell ref="Z31:AA31"/>
    <mergeCell ref="F32:G32"/>
    <mergeCell ref="T32:U32"/>
    <mergeCell ref="X32:Y32"/>
    <mergeCell ref="Z32:AA32"/>
    <mergeCell ref="F29:G29"/>
    <mergeCell ref="T29:U29"/>
    <mergeCell ref="X29:Y29"/>
    <mergeCell ref="Z29:AA29"/>
    <mergeCell ref="F30:G30"/>
    <mergeCell ref="T30:U30"/>
    <mergeCell ref="X30:Y30"/>
    <mergeCell ref="Z30:AA30"/>
    <mergeCell ref="F35:G35"/>
    <mergeCell ref="T35:U35"/>
    <mergeCell ref="X35:Y35"/>
    <mergeCell ref="Z35:AA35"/>
    <mergeCell ref="F36:G36"/>
    <mergeCell ref="T36:U36"/>
    <mergeCell ref="X36:Y36"/>
    <mergeCell ref="Z36:AA36"/>
    <mergeCell ref="F33:G33"/>
    <mergeCell ref="T33:U33"/>
    <mergeCell ref="X33:Y33"/>
    <mergeCell ref="Z33:AA33"/>
    <mergeCell ref="F34:G34"/>
    <mergeCell ref="T34:U34"/>
    <mergeCell ref="X34:Y34"/>
    <mergeCell ref="Z34:AA34"/>
    <mergeCell ref="F39:G39"/>
    <mergeCell ref="T39:U39"/>
    <mergeCell ref="X39:Y39"/>
    <mergeCell ref="Z39:AA39"/>
    <mergeCell ref="F40:G40"/>
    <mergeCell ref="T40:U40"/>
    <mergeCell ref="X40:Y40"/>
    <mergeCell ref="Z40:AA40"/>
    <mergeCell ref="F37:G37"/>
    <mergeCell ref="T37:U37"/>
    <mergeCell ref="X37:Y37"/>
    <mergeCell ref="Z37:AA37"/>
    <mergeCell ref="F38:G38"/>
    <mergeCell ref="T38:U38"/>
    <mergeCell ref="X38:Y38"/>
    <mergeCell ref="Z38:AA38"/>
    <mergeCell ref="F43:G43"/>
    <mergeCell ref="T43:U43"/>
    <mergeCell ref="X43:Y43"/>
    <mergeCell ref="Z43:AA43"/>
    <mergeCell ref="F44:G44"/>
    <mergeCell ref="T44:U44"/>
    <mergeCell ref="X44:Y44"/>
    <mergeCell ref="Z44:AA44"/>
    <mergeCell ref="F41:G41"/>
    <mergeCell ref="T41:U41"/>
    <mergeCell ref="X41:Y41"/>
    <mergeCell ref="Z41:AA41"/>
    <mergeCell ref="F42:G42"/>
    <mergeCell ref="T42:U42"/>
    <mergeCell ref="X42:Y42"/>
    <mergeCell ref="Z42:AA42"/>
    <mergeCell ref="F47:G47"/>
    <mergeCell ref="T47:U47"/>
    <mergeCell ref="X47:Y47"/>
    <mergeCell ref="Z47:AA47"/>
    <mergeCell ref="F48:G48"/>
    <mergeCell ref="T48:U48"/>
    <mergeCell ref="X48:Y48"/>
    <mergeCell ref="Z48:AA48"/>
    <mergeCell ref="F45:G45"/>
    <mergeCell ref="T45:U45"/>
    <mergeCell ref="X45:Y45"/>
    <mergeCell ref="Z45:AA45"/>
    <mergeCell ref="F46:G46"/>
    <mergeCell ref="T46:U46"/>
    <mergeCell ref="X46:Y46"/>
    <mergeCell ref="Z46:AA46"/>
    <mergeCell ref="F51:G51"/>
    <mergeCell ref="T51:U51"/>
    <mergeCell ref="X51:Y51"/>
    <mergeCell ref="Z51:AA51"/>
    <mergeCell ref="F52:G52"/>
    <mergeCell ref="T52:U52"/>
    <mergeCell ref="X52:Y52"/>
    <mergeCell ref="Z52:AA52"/>
    <mergeCell ref="F49:G49"/>
    <mergeCell ref="T49:U49"/>
    <mergeCell ref="X49:Y49"/>
    <mergeCell ref="Z49:AA49"/>
    <mergeCell ref="F50:G50"/>
    <mergeCell ref="T50:U50"/>
    <mergeCell ref="X50:Y50"/>
    <mergeCell ref="Z50:AA50"/>
    <mergeCell ref="F55:G55"/>
    <mergeCell ref="T55:U55"/>
    <mergeCell ref="X55:Y55"/>
    <mergeCell ref="Z55:AA55"/>
    <mergeCell ref="F56:G56"/>
    <mergeCell ref="T56:U56"/>
    <mergeCell ref="X56:Y56"/>
    <mergeCell ref="Z56:AA56"/>
    <mergeCell ref="F53:G53"/>
    <mergeCell ref="T53:U53"/>
    <mergeCell ref="X53:Y53"/>
    <mergeCell ref="Z53:AA53"/>
    <mergeCell ref="F54:G54"/>
    <mergeCell ref="T54:U54"/>
    <mergeCell ref="X54:Y54"/>
    <mergeCell ref="Z54:AA54"/>
    <mergeCell ref="F59:G59"/>
    <mergeCell ref="T59:U59"/>
    <mergeCell ref="X59:Y59"/>
    <mergeCell ref="Z59:AA59"/>
    <mergeCell ref="F60:G60"/>
    <mergeCell ref="T60:U60"/>
    <mergeCell ref="X60:Y60"/>
    <mergeCell ref="Z60:AA60"/>
    <mergeCell ref="F57:G57"/>
    <mergeCell ref="T57:U57"/>
    <mergeCell ref="X57:Y57"/>
    <mergeCell ref="Z57:AA57"/>
    <mergeCell ref="F58:G58"/>
    <mergeCell ref="T58:U58"/>
    <mergeCell ref="X58:Y58"/>
    <mergeCell ref="Z58:AA58"/>
    <mergeCell ref="F63:G63"/>
    <mergeCell ref="T63:U63"/>
    <mergeCell ref="X63:Y63"/>
    <mergeCell ref="Z63:AA63"/>
    <mergeCell ref="F64:G64"/>
    <mergeCell ref="T64:U64"/>
    <mergeCell ref="X64:Y64"/>
    <mergeCell ref="Z64:AA64"/>
    <mergeCell ref="F61:G61"/>
    <mergeCell ref="T61:U61"/>
    <mergeCell ref="X61:Y61"/>
    <mergeCell ref="Z61:AA61"/>
    <mergeCell ref="F62:G62"/>
    <mergeCell ref="T62:U62"/>
    <mergeCell ref="X62:Y62"/>
    <mergeCell ref="Z62:AA62"/>
    <mergeCell ref="F67:G67"/>
    <mergeCell ref="T67:U67"/>
    <mergeCell ref="X67:Y67"/>
    <mergeCell ref="Z67:AA67"/>
    <mergeCell ref="F68:G68"/>
    <mergeCell ref="T68:U68"/>
    <mergeCell ref="X68:Y68"/>
    <mergeCell ref="Z68:AA68"/>
    <mergeCell ref="F65:G65"/>
    <mergeCell ref="T65:U65"/>
    <mergeCell ref="X65:Y65"/>
    <mergeCell ref="Z65:AA65"/>
    <mergeCell ref="F66:G66"/>
    <mergeCell ref="T66:U66"/>
    <mergeCell ref="X66:Y66"/>
    <mergeCell ref="Z66:AA66"/>
    <mergeCell ref="F71:G71"/>
    <mergeCell ref="T71:U71"/>
    <mergeCell ref="X71:Y71"/>
    <mergeCell ref="Z71:AA71"/>
    <mergeCell ref="F72:G72"/>
    <mergeCell ref="T72:U72"/>
    <mergeCell ref="X72:Y72"/>
    <mergeCell ref="Z72:AA72"/>
    <mergeCell ref="F69:G69"/>
    <mergeCell ref="T69:U69"/>
    <mergeCell ref="X69:Y69"/>
    <mergeCell ref="Z69:AA69"/>
    <mergeCell ref="F70:G70"/>
    <mergeCell ref="T70:U70"/>
    <mergeCell ref="X70:Y70"/>
    <mergeCell ref="Z70:AA70"/>
    <mergeCell ref="F75:G75"/>
    <mergeCell ref="T75:U75"/>
    <mergeCell ref="X75:Y75"/>
    <mergeCell ref="Z75:AA75"/>
    <mergeCell ref="F76:G76"/>
    <mergeCell ref="T76:U76"/>
    <mergeCell ref="X76:Y76"/>
    <mergeCell ref="Z76:AA76"/>
    <mergeCell ref="F73:G73"/>
    <mergeCell ref="T73:U73"/>
    <mergeCell ref="X73:Y73"/>
    <mergeCell ref="Z73:AA73"/>
    <mergeCell ref="F74:G74"/>
    <mergeCell ref="T74:U74"/>
    <mergeCell ref="X74:Y74"/>
    <mergeCell ref="Z74:AA74"/>
    <mergeCell ref="F79:G79"/>
    <mergeCell ref="T79:U79"/>
    <mergeCell ref="X79:Y79"/>
    <mergeCell ref="Z79:AA79"/>
    <mergeCell ref="F80:G80"/>
    <mergeCell ref="T80:U80"/>
    <mergeCell ref="X80:Y80"/>
    <mergeCell ref="Z80:AA80"/>
    <mergeCell ref="F77:G77"/>
    <mergeCell ref="T77:U77"/>
    <mergeCell ref="X77:Y77"/>
    <mergeCell ref="Z77:AA77"/>
    <mergeCell ref="F78:G78"/>
    <mergeCell ref="T78:U78"/>
    <mergeCell ref="X78:Y78"/>
    <mergeCell ref="Z78:AA78"/>
    <mergeCell ref="F83:G83"/>
    <mergeCell ref="T83:U83"/>
    <mergeCell ref="X83:Y83"/>
    <mergeCell ref="Z83:AA83"/>
    <mergeCell ref="F84:G84"/>
    <mergeCell ref="T84:U84"/>
    <mergeCell ref="X84:Y84"/>
    <mergeCell ref="Z84:AA84"/>
    <mergeCell ref="F81:G81"/>
    <mergeCell ref="T81:U81"/>
    <mergeCell ref="X81:Y81"/>
    <mergeCell ref="Z81:AA81"/>
    <mergeCell ref="F82:G82"/>
    <mergeCell ref="T82:U82"/>
    <mergeCell ref="X82:Y82"/>
    <mergeCell ref="Z82:AA82"/>
    <mergeCell ref="F87:G87"/>
    <mergeCell ref="T87:U87"/>
    <mergeCell ref="X87:Y87"/>
    <mergeCell ref="Z87:AA87"/>
    <mergeCell ref="F88:G88"/>
    <mergeCell ref="T88:U88"/>
    <mergeCell ref="X88:Y88"/>
    <mergeCell ref="Z88:AA88"/>
    <mergeCell ref="F85:G85"/>
    <mergeCell ref="T85:U85"/>
    <mergeCell ref="X85:Y85"/>
    <mergeCell ref="Z85:AA85"/>
    <mergeCell ref="F86:G86"/>
    <mergeCell ref="T86:U86"/>
    <mergeCell ref="X86:Y86"/>
    <mergeCell ref="Z86:AA86"/>
    <mergeCell ref="F91:G91"/>
    <mergeCell ref="T91:U91"/>
    <mergeCell ref="X91:Y91"/>
    <mergeCell ref="Z91:AA91"/>
    <mergeCell ref="F92:G92"/>
    <mergeCell ref="T92:U92"/>
    <mergeCell ref="X92:Y92"/>
    <mergeCell ref="Z92:AA92"/>
    <mergeCell ref="F89:G89"/>
    <mergeCell ref="T89:U89"/>
    <mergeCell ref="X89:Y89"/>
    <mergeCell ref="Z89:AA89"/>
    <mergeCell ref="F90:G90"/>
    <mergeCell ref="T90:U90"/>
    <mergeCell ref="X90:Y90"/>
    <mergeCell ref="Z90:AA90"/>
    <mergeCell ref="F95:G95"/>
    <mergeCell ref="T95:U95"/>
    <mergeCell ref="X95:Y95"/>
    <mergeCell ref="Z95:AA95"/>
    <mergeCell ref="F96:G96"/>
    <mergeCell ref="T96:U96"/>
    <mergeCell ref="Z96:AA96"/>
    <mergeCell ref="F93:G93"/>
    <mergeCell ref="T93:U93"/>
    <mergeCell ref="X93:Y93"/>
    <mergeCell ref="Z93:AA93"/>
    <mergeCell ref="F94:G94"/>
    <mergeCell ref="T94:U94"/>
    <mergeCell ref="X94:Y94"/>
    <mergeCell ref="Z94:AA94"/>
    <mergeCell ref="Z104:AA104"/>
    <mergeCell ref="F101:G101"/>
    <mergeCell ref="T101:U101"/>
    <mergeCell ref="Z101:AA101"/>
    <mergeCell ref="F102:G102"/>
    <mergeCell ref="T102:U102"/>
    <mergeCell ref="X102:Y102"/>
    <mergeCell ref="Z102:AA102"/>
    <mergeCell ref="F99:G99"/>
    <mergeCell ref="T99:U99"/>
    <mergeCell ref="X99:Y99"/>
    <mergeCell ref="X100:Y100"/>
    <mergeCell ref="Z100:AA100"/>
    <mergeCell ref="F110:G110"/>
    <mergeCell ref="T110:U110"/>
    <mergeCell ref="X110:Y110"/>
    <mergeCell ref="Z110:AA110"/>
    <mergeCell ref="F107:G107"/>
    <mergeCell ref="T107:U107"/>
    <mergeCell ref="X107:Y107"/>
    <mergeCell ref="Z107:AA107"/>
    <mergeCell ref="F108:G108"/>
    <mergeCell ref="T108:U108"/>
    <mergeCell ref="X108:Y108"/>
    <mergeCell ref="Z108:AA108"/>
    <mergeCell ref="X97:Y97"/>
    <mergeCell ref="X98:Y98"/>
    <mergeCell ref="F98:G98"/>
    <mergeCell ref="T98:U98"/>
    <mergeCell ref="Z98:AA98"/>
    <mergeCell ref="F109:G109"/>
    <mergeCell ref="T109:U109"/>
    <mergeCell ref="X109:Y109"/>
    <mergeCell ref="Z109:AA109"/>
    <mergeCell ref="F105:G105"/>
    <mergeCell ref="T105:U105"/>
    <mergeCell ref="X105:Y105"/>
    <mergeCell ref="Z105:AA105"/>
    <mergeCell ref="F106:G106"/>
    <mergeCell ref="T106:U106"/>
    <mergeCell ref="X106:Y106"/>
    <mergeCell ref="Z106:AA106"/>
    <mergeCell ref="F103:G103"/>
    <mergeCell ref="T103:U103"/>
    <mergeCell ref="X103:Y103"/>
    <mergeCell ref="Z103:AA103"/>
    <mergeCell ref="F104:G104"/>
    <mergeCell ref="T104:U104"/>
    <mergeCell ref="X104:Y104"/>
  </mergeCells>
  <pageMargins left="0.11811023622047245" right="0.11811023622047245" top="0.19685039370078741" bottom="0.15748031496062992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Normal="100" workbookViewId="0">
      <selection activeCell="AC5" sqref="AC5"/>
    </sheetView>
  </sheetViews>
  <sheetFormatPr defaultRowHeight="14.4" x14ac:dyDescent="0.3"/>
  <cols>
    <col min="1" max="1" width="4" style="57" customWidth="1"/>
    <col min="2" max="2" width="20.33203125" style="57" customWidth="1"/>
    <col min="3" max="3" width="3.6640625" style="57" customWidth="1"/>
    <col min="4" max="5" width="5.44140625" style="57" customWidth="1"/>
    <col min="6" max="6" width="4.44140625" style="57" customWidth="1"/>
    <col min="7" max="7" width="4.109375" style="57" customWidth="1"/>
    <col min="8" max="9" width="5.44140625" style="57" customWidth="1"/>
    <col min="10" max="10" width="4.33203125" style="57" customWidth="1"/>
    <col min="11" max="11" width="4.5546875" style="57" customWidth="1"/>
    <col min="12" max="13" width="5.44140625" style="57" customWidth="1"/>
    <col min="14" max="14" width="6.44140625" style="57" customWidth="1"/>
    <col min="15" max="15" width="6.5546875" style="57" customWidth="1"/>
    <col min="16" max="16" width="6.33203125" style="57" customWidth="1"/>
    <col min="17" max="17" width="5.5546875" style="57" customWidth="1"/>
    <col min="18" max="19" width="5.44140625" style="57" customWidth="1"/>
    <col min="20" max="21" width="4" style="57" customWidth="1"/>
    <col min="22" max="23" width="5.44140625" style="57" customWidth="1"/>
    <col min="24" max="24" width="5.5546875" style="57" customWidth="1"/>
    <col min="25" max="25" width="5.44140625" style="57" customWidth="1"/>
    <col min="26" max="26" width="5" style="57" customWidth="1"/>
    <col min="27" max="27" width="3.44140625" style="57" customWidth="1"/>
    <col min="28" max="28" width="8.88671875" style="57" customWidth="1"/>
    <col min="29" max="29" width="7.5546875" style="87" customWidth="1"/>
    <col min="30" max="30" width="8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B2" s="90"/>
      <c r="AC2" s="96"/>
      <c r="AD2" s="88"/>
    </row>
    <row r="3" spans="1:30" ht="55.5" customHeight="1" x14ac:dyDescent="0.3">
      <c r="A3" s="58"/>
      <c r="B3" s="115" t="s">
        <v>359</v>
      </c>
      <c r="C3" s="60"/>
      <c r="D3" s="354" t="s">
        <v>190</v>
      </c>
      <c r="E3" s="355"/>
      <c r="F3" s="354" t="s">
        <v>124</v>
      </c>
      <c r="G3" s="355"/>
      <c r="H3" s="354" t="s">
        <v>163</v>
      </c>
      <c r="I3" s="355"/>
      <c r="J3" s="354" t="s">
        <v>375</v>
      </c>
      <c r="K3" s="355"/>
      <c r="L3" s="354" t="s">
        <v>379</v>
      </c>
      <c r="M3" s="355"/>
      <c r="N3" s="354" t="s">
        <v>397</v>
      </c>
      <c r="O3" s="355"/>
      <c r="P3" s="354" t="s">
        <v>191</v>
      </c>
      <c r="Q3" s="355"/>
      <c r="R3" s="354" t="s">
        <v>192</v>
      </c>
      <c r="S3" s="355"/>
      <c r="T3" s="354" t="s">
        <v>193</v>
      </c>
      <c r="U3" s="355"/>
      <c r="V3" s="354" t="s">
        <v>137</v>
      </c>
      <c r="W3" s="355"/>
      <c r="X3" s="354" t="s">
        <v>162</v>
      </c>
      <c r="Y3" s="355"/>
      <c r="Z3" s="356" t="s">
        <v>152</v>
      </c>
      <c r="AA3" s="357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125" t="s">
        <v>290</v>
      </c>
      <c r="I4" s="125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125" t="s">
        <v>290</v>
      </c>
      <c r="Y4" s="125" t="s">
        <v>291</v>
      </c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2.5" customHeight="1" x14ac:dyDescent="0.3">
      <c r="A5" s="58"/>
      <c r="B5" s="59" t="s">
        <v>107</v>
      </c>
      <c r="C5" s="62"/>
      <c r="D5" s="192" t="s">
        <v>129</v>
      </c>
      <c r="E5" s="192" t="s">
        <v>115</v>
      </c>
      <c r="F5" s="282">
        <v>200</v>
      </c>
      <c r="G5" s="282"/>
      <c r="H5" s="192" t="s">
        <v>141</v>
      </c>
      <c r="I5" s="192" t="s">
        <v>285</v>
      </c>
      <c r="J5" s="282">
        <v>100</v>
      </c>
      <c r="K5" s="282"/>
      <c r="L5" s="192">
        <v>60</v>
      </c>
      <c r="M5" s="192">
        <v>100</v>
      </c>
      <c r="N5" s="193" t="s">
        <v>326</v>
      </c>
      <c r="O5" s="193" t="s">
        <v>155</v>
      </c>
      <c r="P5" s="192">
        <v>90</v>
      </c>
      <c r="Q5" s="192">
        <v>100</v>
      </c>
      <c r="R5" s="192" t="s">
        <v>328</v>
      </c>
      <c r="S5" s="192" t="s">
        <v>130</v>
      </c>
      <c r="T5" s="282" t="s">
        <v>114</v>
      </c>
      <c r="U5" s="282"/>
      <c r="V5" s="192" t="s">
        <v>288</v>
      </c>
      <c r="W5" s="192" t="s">
        <v>144</v>
      </c>
      <c r="X5" s="192">
        <v>180</v>
      </c>
      <c r="Y5" s="192">
        <v>200</v>
      </c>
      <c r="Z5" s="282">
        <v>25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99"/>
      <c r="M6" s="99"/>
      <c r="N6" s="99"/>
      <c r="O6" s="99"/>
      <c r="P6" s="188"/>
      <c r="Q6" s="188"/>
      <c r="R6" s="99"/>
      <c r="S6" s="99"/>
      <c r="T6" s="293"/>
      <c r="U6" s="294"/>
      <c r="V6" s="61"/>
      <c r="W6" s="61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99"/>
      <c r="M7" s="99"/>
      <c r="N7" s="99"/>
      <c r="O7" s="99"/>
      <c r="P7" s="188"/>
      <c r="Q7" s="188"/>
      <c r="R7" s="99"/>
      <c r="S7" s="99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56"/>
      <c r="E8" s="156"/>
      <c r="F8" s="291"/>
      <c r="G8" s="292"/>
      <c r="H8" s="113">
        <v>0.03</v>
      </c>
      <c r="I8" s="113">
        <v>0.05</v>
      </c>
      <c r="J8" s="384"/>
      <c r="K8" s="385"/>
      <c r="L8" s="156"/>
      <c r="M8" s="156"/>
      <c r="N8" s="156"/>
      <c r="O8" s="156"/>
      <c r="P8" s="187"/>
      <c r="Q8" s="187"/>
      <c r="R8" s="156"/>
      <c r="S8" s="156"/>
      <c r="T8" s="299"/>
      <c r="U8" s="300"/>
      <c r="V8" s="141"/>
      <c r="W8" s="141"/>
      <c r="X8" s="104"/>
      <c r="Y8" s="104"/>
      <c r="Z8" s="299"/>
      <c r="AA8" s="300"/>
      <c r="AB8" s="93">
        <f>(D8+F8+H8+J8+L8+N8+P8+R8+T8+V8+X8+Z8)*$AB$5</f>
        <v>0</v>
      </c>
      <c r="AC8" s="89">
        <f>(E8+F8+I8+J8+M8+O8+Q8+S8+T8+W8+Y8+Z8)*$AC$5</f>
        <v>0</v>
      </c>
      <c r="AD8" s="89">
        <f>AC8+AB8</f>
        <v>0</v>
      </c>
    </row>
    <row r="9" spans="1:30" ht="15.75" customHeight="1" x14ac:dyDescent="0.3">
      <c r="A9" s="64">
        <v>2</v>
      </c>
      <c r="B9" s="68" t="s">
        <v>56</v>
      </c>
      <c r="C9" s="69" t="s">
        <v>1</v>
      </c>
      <c r="D9" s="156"/>
      <c r="E9" s="156"/>
      <c r="F9" s="291"/>
      <c r="G9" s="292"/>
      <c r="H9" s="156"/>
      <c r="I9" s="156"/>
      <c r="J9" s="384"/>
      <c r="K9" s="385"/>
      <c r="L9" s="156"/>
      <c r="M9" s="156"/>
      <c r="N9" s="113">
        <v>1.8E-3</v>
      </c>
      <c r="O9" s="113">
        <v>1.8E-3</v>
      </c>
      <c r="P9" s="111">
        <v>1.44E-2</v>
      </c>
      <c r="Q9" s="111">
        <v>1.6E-2</v>
      </c>
      <c r="R9" s="156"/>
      <c r="S9" s="156"/>
      <c r="T9" s="299"/>
      <c r="U9" s="300"/>
      <c r="V9" s="155">
        <v>0.04</v>
      </c>
      <c r="W9" s="155">
        <v>0.05</v>
      </c>
      <c r="X9" s="104"/>
      <c r="Y9" s="104"/>
      <c r="Z9" s="299"/>
      <c r="AA9" s="300"/>
      <c r="AB9" s="126">
        <f t="shared" ref="AB9:AB72" si="0">(D9+F9+H9+J9+L9+N9+P9+R9+T9+V9+X9+Z9)*$AB$5</f>
        <v>0</v>
      </c>
      <c r="AC9" s="123">
        <f t="shared" ref="AC9:AC72" si="1">(E9+F9+I9+J9+M9+O9+Q9+S9+T9+W9+Y9+Z9)*$AC$5</f>
        <v>0</v>
      </c>
      <c r="AD9" s="123">
        <f t="shared" ref="AD9:AD72" si="2">AC9+AB9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56"/>
      <c r="E10" s="156"/>
      <c r="F10" s="291"/>
      <c r="G10" s="292"/>
      <c r="H10" s="156"/>
      <c r="I10" s="156"/>
      <c r="J10" s="384"/>
      <c r="K10" s="385"/>
      <c r="L10" s="156"/>
      <c r="M10" s="156"/>
      <c r="N10" s="156"/>
      <c r="O10" s="156"/>
      <c r="P10" s="187"/>
      <c r="Q10" s="187"/>
      <c r="R10" s="156"/>
      <c r="S10" s="156"/>
      <c r="T10" s="299"/>
      <c r="U10" s="300"/>
      <c r="V10" s="155">
        <v>0.04</v>
      </c>
      <c r="W10" s="155">
        <v>0.05</v>
      </c>
      <c r="X10" s="104"/>
      <c r="Y10" s="104"/>
      <c r="Z10" s="299"/>
      <c r="AA10" s="300"/>
      <c r="AB10" s="126">
        <f t="shared" si="0"/>
        <v>0</v>
      </c>
      <c r="AC10" s="123">
        <f t="shared" si="1"/>
        <v>0</v>
      </c>
      <c r="AD10" s="123">
        <f t="shared" si="2"/>
        <v>0</v>
      </c>
    </row>
    <row r="11" spans="1:30" x14ac:dyDescent="0.3">
      <c r="A11" s="64">
        <v>4</v>
      </c>
      <c r="B11" s="65" t="s">
        <v>51</v>
      </c>
      <c r="C11" s="66" t="s">
        <v>1</v>
      </c>
      <c r="D11" s="156"/>
      <c r="E11" s="156"/>
      <c r="F11" s="291"/>
      <c r="G11" s="292"/>
      <c r="H11" s="156"/>
      <c r="I11" s="156"/>
      <c r="J11" s="384"/>
      <c r="K11" s="385"/>
      <c r="L11" s="156"/>
      <c r="M11" s="156"/>
      <c r="N11" s="156"/>
      <c r="O11" s="156"/>
      <c r="P11" s="111">
        <v>7.0000000000000001E-3</v>
      </c>
      <c r="Q11" s="111">
        <v>8.0000000000000002E-3</v>
      </c>
      <c r="R11" s="156"/>
      <c r="S11" s="156"/>
      <c r="T11" s="299"/>
      <c r="U11" s="300"/>
      <c r="V11" s="141"/>
      <c r="W11" s="141"/>
      <c r="X11" s="104"/>
      <c r="Y11" s="104"/>
      <c r="Z11" s="299"/>
      <c r="AA11" s="300"/>
      <c r="AB11" s="126">
        <f t="shared" si="0"/>
        <v>0</v>
      </c>
      <c r="AC11" s="123">
        <f t="shared" si="1"/>
        <v>0</v>
      </c>
      <c r="AD11" s="123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56"/>
      <c r="E12" s="156"/>
      <c r="F12" s="291"/>
      <c r="G12" s="292"/>
      <c r="H12" s="156"/>
      <c r="I12" s="156"/>
      <c r="J12" s="384"/>
      <c r="K12" s="385"/>
      <c r="L12" s="156"/>
      <c r="M12" s="156"/>
      <c r="N12" s="156"/>
      <c r="O12" s="156"/>
      <c r="P12" s="187"/>
      <c r="Q12" s="187"/>
      <c r="R12" s="156"/>
      <c r="S12" s="156"/>
      <c r="T12" s="299"/>
      <c r="U12" s="300"/>
      <c r="V12" s="141"/>
      <c r="W12" s="141"/>
      <c r="X12" s="104"/>
      <c r="Y12" s="104"/>
      <c r="Z12" s="299"/>
      <c r="AA12" s="300"/>
      <c r="AB12" s="126">
        <f t="shared" si="0"/>
        <v>0</v>
      </c>
      <c r="AC12" s="123">
        <f t="shared" si="1"/>
        <v>0</v>
      </c>
      <c r="AD12" s="123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56"/>
      <c r="E13" s="156"/>
      <c r="F13" s="291"/>
      <c r="G13" s="292"/>
      <c r="H13" s="156"/>
      <c r="I13" s="156"/>
      <c r="J13" s="384"/>
      <c r="K13" s="385"/>
      <c r="L13" s="156"/>
      <c r="M13" s="156"/>
      <c r="N13" s="156"/>
      <c r="O13" s="156"/>
      <c r="P13" s="187"/>
      <c r="Q13" s="187"/>
      <c r="R13" s="156"/>
      <c r="S13" s="156"/>
      <c r="T13" s="299"/>
      <c r="U13" s="300"/>
      <c r="V13" s="141"/>
      <c r="W13" s="141"/>
      <c r="X13" s="104"/>
      <c r="Y13" s="104"/>
      <c r="Z13" s="299"/>
      <c r="AA13" s="300"/>
      <c r="AB13" s="126">
        <f t="shared" si="0"/>
        <v>0</v>
      </c>
      <c r="AC13" s="123">
        <f t="shared" si="1"/>
        <v>0</v>
      </c>
      <c r="AD13" s="123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56"/>
      <c r="E14" s="156"/>
      <c r="F14" s="291"/>
      <c r="G14" s="292"/>
      <c r="H14" s="156"/>
      <c r="I14" s="156"/>
      <c r="J14" s="384"/>
      <c r="K14" s="385"/>
      <c r="L14" s="156"/>
      <c r="M14" s="156"/>
      <c r="N14" s="156"/>
      <c r="O14" s="156"/>
      <c r="P14" s="187"/>
      <c r="Q14" s="187"/>
      <c r="R14" s="156"/>
      <c r="S14" s="156"/>
      <c r="T14" s="299"/>
      <c r="U14" s="300"/>
      <c r="V14" s="141"/>
      <c r="W14" s="141"/>
      <c r="X14" s="104"/>
      <c r="Y14" s="104"/>
      <c r="Z14" s="299"/>
      <c r="AA14" s="300"/>
      <c r="AB14" s="126">
        <f t="shared" si="0"/>
        <v>0</v>
      </c>
      <c r="AC14" s="123">
        <f t="shared" si="1"/>
        <v>0</v>
      </c>
      <c r="AD14" s="123">
        <f t="shared" si="2"/>
        <v>0</v>
      </c>
    </row>
    <row r="15" spans="1:30" ht="15" hidden="1" customHeight="1" x14ac:dyDescent="0.3">
      <c r="A15" s="64"/>
      <c r="B15" s="72" t="s">
        <v>103</v>
      </c>
      <c r="C15" s="69" t="s">
        <v>1</v>
      </c>
      <c r="D15" s="156"/>
      <c r="E15" s="156"/>
      <c r="F15" s="291"/>
      <c r="G15" s="292"/>
      <c r="H15" s="156"/>
      <c r="I15" s="156"/>
      <c r="J15" s="384"/>
      <c r="K15" s="385"/>
      <c r="L15" s="156"/>
      <c r="M15" s="156"/>
      <c r="N15" s="156"/>
      <c r="O15" s="156"/>
      <c r="P15" s="187"/>
      <c r="Q15" s="187"/>
      <c r="R15" s="156"/>
      <c r="S15" s="156"/>
      <c r="T15" s="299"/>
      <c r="U15" s="300"/>
      <c r="V15" s="141"/>
      <c r="W15" s="141"/>
      <c r="X15" s="104"/>
      <c r="Y15" s="104"/>
      <c r="Z15" s="299"/>
      <c r="AA15" s="300"/>
      <c r="AB15" s="126">
        <f t="shared" si="0"/>
        <v>0</v>
      </c>
      <c r="AC15" s="123">
        <f t="shared" si="1"/>
        <v>0</v>
      </c>
      <c r="AD15" s="123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56"/>
      <c r="E16" s="156"/>
      <c r="F16" s="291"/>
      <c r="G16" s="292"/>
      <c r="H16" s="156"/>
      <c r="I16" s="156"/>
      <c r="J16" s="384"/>
      <c r="K16" s="385"/>
      <c r="L16" s="156"/>
      <c r="M16" s="156"/>
      <c r="N16" s="156"/>
      <c r="O16" s="156"/>
      <c r="P16" s="187"/>
      <c r="Q16" s="187"/>
      <c r="R16" s="156"/>
      <c r="S16" s="156"/>
      <c r="T16" s="299"/>
      <c r="U16" s="300"/>
      <c r="V16" s="141"/>
      <c r="W16" s="141"/>
      <c r="X16" s="104"/>
      <c r="Y16" s="104"/>
      <c r="Z16" s="299"/>
      <c r="AA16" s="300"/>
      <c r="AB16" s="126">
        <f t="shared" si="0"/>
        <v>0</v>
      </c>
      <c r="AC16" s="123">
        <f t="shared" si="1"/>
        <v>0</v>
      </c>
      <c r="AD16" s="123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56"/>
      <c r="E17" s="156"/>
      <c r="F17" s="291"/>
      <c r="G17" s="292"/>
      <c r="H17" s="156"/>
      <c r="I17" s="156"/>
      <c r="J17" s="384"/>
      <c r="K17" s="385"/>
      <c r="L17" s="156"/>
      <c r="M17" s="156"/>
      <c r="N17" s="156"/>
      <c r="O17" s="156"/>
      <c r="P17" s="187"/>
      <c r="Q17" s="187"/>
      <c r="R17" s="156"/>
      <c r="S17" s="156"/>
      <c r="T17" s="299"/>
      <c r="U17" s="300"/>
      <c r="V17" s="141"/>
      <c r="W17" s="141"/>
      <c r="X17" s="104"/>
      <c r="Y17" s="104"/>
      <c r="Z17" s="299"/>
      <c r="AA17" s="300"/>
      <c r="AB17" s="126">
        <f t="shared" si="0"/>
        <v>0</v>
      </c>
      <c r="AC17" s="123">
        <f t="shared" si="1"/>
        <v>0</v>
      </c>
      <c r="AD17" s="123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56"/>
      <c r="E18" s="156"/>
      <c r="F18" s="291"/>
      <c r="G18" s="292"/>
      <c r="H18" s="156"/>
      <c r="I18" s="156"/>
      <c r="J18" s="384"/>
      <c r="K18" s="385"/>
      <c r="L18" s="156"/>
      <c r="M18" s="156"/>
      <c r="N18" s="156"/>
      <c r="O18" s="156"/>
      <c r="P18" s="187"/>
      <c r="Q18" s="187"/>
      <c r="R18" s="156"/>
      <c r="S18" s="156"/>
      <c r="T18" s="299"/>
      <c r="U18" s="300"/>
      <c r="V18" s="141"/>
      <c r="W18" s="141"/>
      <c r="X18" s="104"/>
      <c r="Y18" s="104"/>
      <c r="Z18" s="299"/>
      <c r="AA18" s="300"/>
      <c r="AB18" s="126">
        <f t="shared" si="0"/>
        <v>0</v>
      </c>
      <c r="AC18" s="123">
        <f t="shared" si="1"/>
        <v>0</v>
      </c>
      <c r="AD18" s="123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56"/>
      <c r="E19" s="156"/>
      <c r="F19" s="291"/>
      <c r="G19" s="292"/>
      <c r="H19" s="156"/>
      <c r="I19" s="156"/>
      <c r="J19" s="384"/>
      <c r="K19" s="385"/>
      <c r="L19" s="156"/>
      <c r="M19" s="156"/>
      <c r="N19" s="113">
        <v>0.01</v>
      </c>
      <c r="O19" s="113">
        <v>0.01</v>
      </c>
      <c r="P19" s="187"/>
      <c r="Q19" s="187"/>
      <c r="R19" s="156"/>
      <c r="S19" s="156"/>
      <c r="T19" s="299"/>
      <c r="U19" s="300"/>
      <c r="V19" s="141"/>
      <c r="W19" s="141"/>
      <c r="X19" s="104"/>
      <c r="Y19" s="104"/>
      <c r="Z19" s="299"/>
      <c r="AA19" s="300"/>
      <c r="AB19" s="126">
        <f t="shared" si="0"/>
        <v>0</v>
      </c>
      <c r="AC19" s="123">
        <f t="shared" si="1"/>
        <v>0</v>
      </c>
      <c r="AD19" s="123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56"/>
      <c r="E20" s="156"/>
      <c r="F20" s="291"/>
      <c r="G20" s="292"/>
      <c r="H20" s="156"/>
      <c r="I20" s="156"/>
      <c r="J20" s="384"/>
      <c r="K20" s="385"/>
      <c r="L20" s="156"/>
      <c r="M20" s="156"/>
      <c r="N20" s="156"/>
      <c r="O20" s="156"/>
      <c r="P20" s="187"/>
      <c r="Q20" s="187"/>
      <c r="R20" s="156"/>
      <c r="S20" s="156"/>
      <c r="T20" s="299"/>
      <c r="U20" s="300"/>
      <c r="V20" s="141"/>
      <c r="W20" s="141"/>
      <c r="X20" s="104"/>
      <c r="Y20" s="104"/>
      <c r="Z20" s="299"/>
      <c r="AA20" s="300"/>
      <c r="AB20" s="126">
        <f t="shared" si="0"/>
        <v>0</v>
      </c>
      <c r="AC20" s="123">
        <f t="shared" si="1"/>
        <v>0</v>
      </c>
      <c r="AD20" s="123">
        <f t="shared" si="2"/>
        <v>0</v>
      </c>
    </row>
    <row r="21" spans="1:30" ht="15" hidden="1" customHeight="1" x14ac:dyDescent="0.3">
      <c r="A21" s="64">
        <v>11</v>
      </c>
      <c r="B21" s="70" t="s">
        <v>267</v>
      </c>
      <c r="C21" s="71" t="s">
        <v>1</v>
      </c>
      <c r="D21" s="156"/>
      <c r="E21" s="156"/>
      <c r="F21" s="291"/>
      <c r="G21" s="292"/>
      <c r="H21" s="156"/>
      <c r="I21" s="156"/>
      <c r="J21" s="384"/>
      <c r="K21" s="385"/>
      <c r="L21" s="156"/>
      <c r="M21" s="156"/>
      <c r="N21" s="156"/>
      <c r="O21" s="156"/>
      <c r="P21" s="187"/>
      <c r="Q21" s="187"/>
      <c r="R21" s="156"/>
      <c r="S21" s="156"/>
      <c r="T21" s="299"/>
      <c r="U21" s="300"/>
      <c r="V21" s="141"/>
      <c r="W21" s="141"/>
      <c r="X21" s="104"/>
      <c r="Y21" s="104"/>
      <c r="Z21" s="299"/>
      <c r="AA21" s="300"/>
      <c r="AB21" s="126">
        <f t="shared" si="0"/>
        <v>0</v>
      </c>
      <c r="AC21" s="123">
        <f t="shared" si="1"/>
        <v>0</v>
      </c>
      <c r="AD21" s="123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56"/>
      <c r="E22" s="156"/>
      <c r="F22" s="291"/>
      <c r="G22" s="292"/>
      <c r="H22" s="156"/>
      <c r="I22" s="156"/>
      <c r="J22" s="384"/>
      <c r="K22" s="385"/>
      <c r="L22" s="156"/>
      <c r="M22" s="156"/>
      <c r="N22" s="156"/>
      <c r="O22" s="156"/>
      <c r="P22" s="187"/>
      <c r="Q22" s="187"/>
      <c r="R22" s="156"/>
      <c r="S22" s="156"/>
      <c r="T22" s="299"/>
      <c r="U22" s="300"/>
      <c r="V22" s="141"/>
      <c r="W22" s="141"/>
      <c r="X22" s="104"/>
      <c r="Y22" s="104"/>
      <c r="Z22" s="299"/>
      <c r="AA22" s="300"/>
      <c r="AB22" s="126">
        <f t="shared" si="0"/>
        <v>0</v>
      </c>
      <c r="AC22" s="123">
        <f t="shared" si="1"/>
        <v>0</v>
      </c>
      <c r="AD22" s="123">
        <f t="shared" si="2"/>
        <v>0</v>
      </c>
    </row>
    <row r="23" spans="1:30" x14ac:dyDescent="0.3">
      <c r="A23" s="64">
        <v>12</v>
      </c>
      <c r="B23" s="68" t="s">
        <v>255</v>
      </c>
      <c r="C23" s="69" t="s">
        <v>1</v>
      </c>
      <c r="D23" s="156"/>
      <c r="E23" s="156"/>
      <c r="F23" s="291"/>
      <c r="G23" s="292"/>
      <c r="H23" s="156"/>
      <c r="I23" s="156"/>
      <c r="J23" s="384"/>
      <c r="K23" s="385"/>
      <c r="L23" s="156"/>
      <c r="M23" s="156"/>
      <c r="N23" s="156"/>
      <c r="O23" s="156"/>
      <c r="P23" s="111">
        <v>5.0999999999999997E-2</v>
      </c>
      <c r="Q23" s="111">
        <v>5.6599999999999998E-2</v>
      </c>
      <c r="R23" s="156"/>
      <c r="S23" s="156"/>
      <c r="T23" s="299"/>
      <c r="U23" s="300"/>
      <c r="V23" s="141"/>
      <c r="W23" s="141"/>
      <c r="X23" s="104"/>
      <c r="Y23" s="104"/>
      <c r="Z23" s="299"/>
      <c r="AA23" s="300"/>
      <c r="AB23" s="126">
        <f t="shared" si="0"/>
        <v>0</v>
      </c>
      <c r="AC23" s="123">
        <f t="shared" si="1"/>
        <v>0</v>
      </c>
      <c r="AD23" s="123">
        <f t="shared" si="2"/>
        <v>0</v>
      </c>
    </row>
    <row r="24" spans="1:30" x14ac:dyDescent="0.3">
      <c r="A24" s="64">
        <v>13</v>
      </c>
      <c r="B24" s="68" t="s">
        <v>33</v>
      </c>
      <c r="C24" s="69" t="s">
        <v>1</v>
      </c>
      <c r="D24" s="156"/>
      <c r="E24" s="156"/>
      <c r="F24" s="291"/>
      <c r="G24" s="292"/>
      <c r="H24" s="156"/>
      <c r="I24" s="156"/>
      <c r="J24" s="384"/>
      <c r="K24" s="385"/>
      <c r="L24" s="156"/>
      <c r="M24" s="156"/>
      <c r="N24" s="156"/>
      <c r="O24" s="156"/>
      <c r="P24" s="111">
        <v>6.3700000000000007E-2</v>
      </c>
      <c r="Q24" s="111">
        <v>7.0749999999999993E-2</v>
      </c>
      <c r="R24" s="156"/>
      <c r="S24" s="156"/>
      <c r="T24" s="299"/>
      <c r="U24" s="300"/>
      <c r="V24" s="141"/>
      <c r="W24" s="141"/>
      <c r="X24" s="104"/>
      <c r="Y24" s="104"/>
      <c r="Z24" s="299"/>
      <c r="AA24" s="300"/>
      <c r="AB24" s="126">
        <f t="shared" si="0"/>
        <v>0</v>
      </c>
      <c r="AC24" s="123">
        <f t="shared" si="1"/>
        <v>0</v>
      </c>
      <c r="AD24" s="123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56"/>
      <c r="E25" s="156"/>
      <c r="F25" s="291"/>
      <c r="G25" s="292"/>
      <c r="H25" s="156"/>
      <c r="I25" s="156"/>
      <c r="J25" s="384"/>
      <c r="K25" s="385"/>
      <c r="L25" s="156"/>
      <c r="M25" s="156"/>
      <c r="N25" s="156"/>
      <c r="O25" s="156"/>
      <c r="P25" s="187"/>
      <c r="Q25" s="187"/>
      <c r="R25" s="156"/>
      <c r="S25" s="156"/>
      <c r="T25" s="299"/>
      <c r="U25" s="300"/>
      <c r="V25" s="141"/>
      <c r="W25" s="141"/>
      <c r="X25" s="104"/>
      <c r="Y25" s="104"/>
      <c r="Z25" s="299"/>
      <c r="AA25" s="300"/>
      <c r="AB25" s="126">
        <f t="shared" si="0"/>
        <v>0</v>
      </c>
      <c r="AC25" s="123">
        <f t="shared" si="1"/>
        <v>0</v>
      </c>
      <c r="AD25" s="123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56"/>
      <c r="E26" s="156"/>
      <c r="F26" s="291"/>
      <c r="G26" s="292"/>
      <c r="H26" s="156"/>
      <c r="I26" s="156"/>
      <c r="J26" s="384"/>
      <c r="K26" s="385"/>
      <c r="L26" s="156"/>
      <c r="M26" s="156"/>
      <c r="N26" s="156"/>
      <c r="O26" s="156"/>
      <c r="P26" s="187"/>
      <c r="Q26" s="187"/>
      <c r="R26" s="156"/>
      <c r="S26" s="156"/>
      <c r="T26" s="299"/>
      <c r="U26" s="300"/>
      <c r="V26" s="141"/>
      <c r="W26" s="141"/>
      <c r="X26" s="104"/>
      <c r="Y26" s="104"/>
      <c r="Z26" s="299"/>
      <c r="AA26" s="300"/>
      <c r="AB26" s="126">
        <f t="shared" si="0"/>
        <v>0</v>
      </c>
      <c r="AC26" s="123">
        <f t="shared" si="1"/>
        <v>0</v>
      </c>
      <c r="AD26" s="123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56"/>
      <c r="E27" s="156"/>
      <c r="F27" s="291"/>
      <c r="G27" s="292"/>
      <c r="H27" s="156"/>
      <c r="I27" s="156"/>
      <c r="J27" s="384"/>
      <c r="K27" s="385"/>
      <c r="L27" s="156"/>
      <c r="M27" s="156"/>
      <c r="N27" s="156"/>
      <c r="O27" s="156"/>
      <c r="P27" s="187"/>
      <c r="Q27" s="187"/>
      <c r="R27" s="156"/>
      <c r="S27" s="156"/>
      <c r="T27" s="299"/>
      <c r="U27" s="300"/>
      <c r="V27" s="141"/>
      <c r="W27" s="141"/>
      <c r="X27" s="104"/>
      <c r="Y27" s="104"/>
      <c r="Z27" s="299"/>
      <c r="AA27" s="300"/>
      <c r="AB27" s="126">
        <f t="shared" si="0"/>
        <v>0</v>
      </c>
      <c r="AC27" s="123">
        <f t="shared" si="1"/>
        <v>0</v>
      </c>
      <c r="AD27" s="123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56"/>
      <c r="E28" s="156"/>
      <c r="F28" s="291"/>
      <c r="G28" s="292"/>
      <c r="H28" s="156"/>
      <c r="I28" s="156"/>
      <c r="J28" s="384"/>
      <c r="K28" s="385"/>
      <c r="L28" s="156"/>
      <c r="M28" s="156"/>
      <c r="N28" s="156"/>
      <c r="O28" s="156"/>
      <c r="P28" s="187"/>
      <c r="Q28" s="187"/>
      <c r="R28" s="156"/>
      <c r="S28" s="156"/>
      <c r="T28" s="299"/>
      <c r="U28" s="300"/>
      <c r="V28" s="141"/>
      <c r="W28" s="141"/>
      <c r="X28" s="104"/>
      <c r="Y28" s="104"/>
      <c r="Z28" s="299"/>
      <c r="AA28" s="300"/>
      <c r="AB28" s="126">
        <f t="shared" si="0"/>
        <v>0</v>
      </c>
      <c r="AC28" s="123">
        <f t="shared" si="1"/>
        <v>0</v>
      </c>
      <c r="AD28" s="123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56"/>
      <c r="E29" s="156"/>
      <c r="F29" s="291"/>
      <c r="G29" s="292"/>
      <c r="H29" s="156"/>
      <c r="I29" s="156"/>
      <c r="J29" s="384"/>
      <c r="K29" s="385"/>
      <c r="L29" s="156"/>
      <c r="M29" s="156"/>
      <c r="N29" s="156"/>
      <c r="O29" s="156"/>
      <c r="P29" s="187"/>
      <c r="Q29" s="187"/>
      <c r="R29" s="156"/>
      <c r="S29" s="156"/>
      <c r="T29" s="299"/>
      <c r="U29" s="300"/>
      <c r="V29" s="141"/>
      <c r="W29" s="141"/>
      <c r="X29" s="104"/>
      <c r="Y29" s="104"/>
      <c r="Z29" s="299"/>
      <c r="AA29" s="300"/>
      <c r="AB29" s="126">
        <f t="shared" si="0"/>
        <v>0</v>
      </c>
      <c r="AC29" s="123">
        <f t="shared" si="1"/>
        <v>0</v>
      </c>
      <c r="AD29" s="123">
        <f t="shared" si="2"/>
        <v>0</v>
      </c>
    </row>
    <row r="30" spans="1:30" x14ac:dyDescent="0.3">
      <c r="A30" s="64">
        <v>18</v>
      </c>
      <c r="B30" s="65" t="s">
        <v>24</v>
      </c>
      <c r="C30" s="66" t="s">
        <v>1</v>
      </c>
      <c r="D30" s="113">
        <v>3.4000000000000002E-2</v>
      </c>
      <c r="E30" s="113">
        <v>4.4999999999999998E-2</v>
      </c>
      <c r="F30" s="291"/>
      <c r="G30" s="292"/>
      <c r="H30" s="156"/>
      <c r="I30" s="156"/>
      <c r="J30" s="384"/>
      <c r="K30" s="385"/>
      <c r="L30" s="156"/>
      <c r="M30" s="156"/>
      <c r="N30" s="156"/>
      <c r="O30" s="156"/>
      <c r="P30" s="187"/>
      <c r="Q30" s="187"/>
      <c r="R30" s="156"/>
      <c r="S30" s="156"/>
      <c r="T30" s="299"/>
      <c r="U30" s="300"/>
      <c r="V30" s="141"/>
      <c r="W30" s="141"/>
      <c r="X30" s="104"/>
      <c r="Y30" s="104"/>
      <c r="Z30" s="299"/>
      <c r="AA30" s="300"/>
      <c r="AB30" s="126">
        <f t="shared" si="0"/>
        <v>0</v>
      </c>
      <c r="AC30" s="123">
        <f t="shared" si="1"/>
        <v>0</v>
      </c>
      <c r="AD30" s="123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56"/>
      <c r="E31" s="156"/>
      <c r="F31" s="291"/>
      <c r="G31" s="292"/>
      <c r="H31" s="156"/>
      <c r="I31" s="156"/>
      <c r="J31" s="384"/>
      <c r="K31" s="385"/>
      <c r="L31" s="156"/>
      <c r="M31" s="156"/>
      <c r="N31" s="156"/>
      <c r="O31" s="156"/>
      <c r="P31" s="187"/>
      <c r="Q31" s="187"/>
      <c r="R31" s="156"/>
      <c r="S31" s="156"/>
      <c r="T31" s="299"/>
      <c r="U31" s="300"/>
      <c r="V31" s="141"/>
      <c r="W31" s="141"/>
      <c r="X31" s="104"/>
      <c r="Y31" s="104"/>
      <c r="Z31" s="299"/>
      <c r="AA31" s="300"/>
      <c r="AB31" s="126">
        <f t="shared" si="0"/>
        <v>0</v>
      </c>
      <c r="AC31" s="123">
        <f t="shared" si="1"/>
        <v>0</v>
      </c>
      <c r="AD31" s="123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56"/>
      <c r="E32" s="156"/>
      <c r="F32" s="291"/>
      <c r="G32" s="292"/>
      <c r="H32" s="156"/>
      <c r="I32" s="156"/>
      <c r="J32" s="384"/>
      <c r="K32" s="385"/>
      <c r="L32" s="156"/>
      <c r="M32" s="156"/>
      <c r="N32" s="156"/>
      <c r="O32" s="156"/>
      <c r="P32" s="187"/>
      <c r="Q32" s="187"/>
      <c r="R32" s="156"/>
      <c r="S32" s="156"/>
      <c r="T32" s="299"/>
      <c r="U32" s="300"/>
      <c r="V32" s="141"/>
      <c r="W32" s="141"/>
      <c r="X32" s="104"/>
      <c r="Y32" s="104"/>
      <c r="Z32" s="299"/>
      <c r="AA32" s="300"/>
      <c r="AB32" s="126">
        <f t="shared" si="0"/>
        <v>0</v>
      </c>
      <c r="AC32" s="123">
        <f t="shared" si="1"/>
        <v>0</v>
      </c>
      <c r="AD32" s="123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56"/>
      <c r="E33" s="156"/>
      <c r="F33" s="291"/>
      <c r="G33" s="292"/>
      <c r="H33" s="156"/>
      <c r="I33" s="156"/>
      <c r="J33" s="384"/>
      <c r="K33" s="385"/>
      <c r="L33" s="156"/>
      <c r="M33" s="156"/>
      <c r="N33" s="156"/>
      <c r="O33" s="156"/>
      <c r="P33" s="187"/>
      <c r="Q33" s="187"/>
      <c r="R33" s="156"/>
      <c r="S33" s="156"/>
      <c r="T33" s="299"/>
      <c r="U33" s="300"/>
      <c r="V33" s="141"/>
      <c r="W33" s="141"/>
      <c r="X33" s="104"/>
      <c r="Y33" s="104"/>
      <c r="Z33" s="299"/>
      <c r="AA33" s="300"/>
      <c r="AB33" s="126">
        <f t="shared" si="0"/>
        <v>0</v>
      </c>
      <c r="AC33" s="123">
        <f t="shared" si="1"/>
        <v>0</v>
      </c>
      <c r="AD33" s="123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56"/>
      <c r="E34" s="156"/>
      <c r="F34" s="291"/>
      <c r="G34" s="292"/>
      <c r="H34" s="156"/>
      <c r="I34" s="156"/>
      <c r="J34" s="384"/>
      <c r="K34" s="385"/>
      <c r="L34" s="156"/>
      <c r="M34" s="156"/>
      <c r="N34" s="156"/>
      <c r="O34" s="156"/>
      <c r="P34" s="187"/>
      <c r="Q34" s="187"/>
      <c r="R34" s="156"/>
      <c r="S34" s="156"/>
      <c r="T34" s="299"/>
      <c r="U34" s="300"/>
      <c r="V34" s="141"/>
      <c r="W34" s="141"/>
      <c r="X34" s="104"/>
      <c r="Y34" s="104"/>
      <c r="Z34" s="299"/>
      <c r="AA34" s="300"/>
      <c r="AB34" s="126">
        <f t="shared" si="0"/>
        <v>0</v>
      </c>
      <c r="AC34" s="123">
        <f t="shared" si="1"/>
        <v>0</v>
      </c>
      <c r="AD34" s="123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56"/>
      <c r="E35" s="156"/>
      <c r="F35" s="291"/>
      <c r="G35" s="292"/>
      <c r="H35" s="156"/>
      <c r="I35" s="156"/>
      <c r="J35" s="384"/>
      <c r="K35" s="385"/>
      <c r="L35" s="156"/>
      <c r="M35" s="156"/>
      <c r="N35" s="156"/>
      <c r="O35" s="156"/>
      <c r="P35" s="187"/>
      <c r="Q35" s="187"/>
      <c r="R35" s="156"/>
      <c r="S35" s="156"/>
      <c r="T35" s="299"/>
      <c r="U35" s="300"/>
      <c r="V35" s="141"/>
      <c r="W35" s="141"/>
      <c r="X35" s="104"/>
      <c r="Y35" s="104"/>
      <c r="Z35" s="299"/>
      <c r="AA35" s="300"/>
      <c r="AB35" s="126">
        <f t="shared" si="0"/>
        <v>0</v>
      </c>
      <c r="AC35" s="123">
        <f t="shared" si="1"/>
        <v>0</v>
      </c>
      <c r="AD35" s="123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56"/>
      <c r="E36" s="156"/>
      <c r="F36" s="291"/>
      <c r="G36" s="292"/>
      <c r="H36" s="156"/>
      <c r="I36" s="156"/>
      <c r="J36" s="384"/>
      <c r="K36" s="385"/>
      <c r="L36" s="156"/>
      <c r="M36" s="156"/>
      <c r="N36" s="156"/>
      <c r="O36" s="156"/>
      <c r="P36" s="187"/>
      <c r="Q36" s="187"/>
      <c r="R36" s="156"/>
      <c r="S36" s="156"/>
      <c r="T36" s="299"/>
      <c r="U36" s="300"/>
      <c r="V36" s="141"/>
      <c r="W36" s="141"/>
      <c r="X36" s="104"/>
      <c r="Y36" s="104"/>
      <c r="Z36" s="299"/>
      <c r="AA36" s="300"/>
      <c r="AB36" s="126">
        <f t="shared" si="0"/>
        <v>0</v>
      </c>
      <c r="AC36" s="123">
        <f t="shared" si="1"/>
        <v>0</v>
      </c>
      <c r="AD36" s="123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56"/>
      <c r="E37" s="156"/>
      <c r="F37" s="291"/>
      <c r="G37" s="292"/>
      <c r="H37" s="156"/>
      <c r="I37" s="156"/>
      <c r="J37" s="384"/>
      <c r="K37" s="385"/>
      <c r="L37" s="156"/>
      <c r="M37" s="156"/>
      <c r="N37" s="156"/>
      <c r="O37" s="156"/>
      <c r="P37" s="187"/>
      <c r="Q37" s="187"/>
      <c r="R37" s="156"/>
      <c r="S37" s="156"/>
      <c r="T37" s="299"/>
      <c r="U37" s="300"/>
      <c r="V37" s="141"/>
      <c r="W37" s="141"/>
      <c r="X37" s="104"/>
      <c r="Y37" s="104"/>
      <c r="Z37" s="299"/>
      <c r="AA37" s="300"/>
      <c r="AB37" s="126">
        <f t="shared" si="0"/>
        <v>0</v>
      </c>
      <c r="AC37" s="123">
        <f t="shared" si="1"/>
        <v>0</v>
      </c>
      <c r="AD37" s="123">
        <f t="shared" si="2"/>
        <v>0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156"/>
      <c r="E38" s="156"/>
      <c r="F38" s="291"/>
      <c r="G38" s="292"/>
      <c r="H38" s="156"/>
      <c r="I38" s="156"/>
      <c r="J38" s="384"/>
      <c r="K38" s="385"/>
      <c r="L38" s="156"/>
      <c r="M38" s="156"/>
      <c r="N38" s="156"/>
      <c r="O38" s="156"/>
      <c r="P38" s="187"/>
      <c r="Q38" s="187"/>
      <c r="R38" s="156"/>
      <c r="S38" s="156"/>
      <c r="T38" s="299"/>
      <c r="U38" s="300"/>
      <c r="V38" s="141"/>
      <c r="W38" s="141"/>
      <c r="X38" s="104"/>
      <c r="Y38" s="104"/>
      <c r="Z38" s="299"/>
      <c r="AA38" s="300"/>
      <c r="AB38" s="126">
        <f t="shared" si="0"/>
        <v>0</v>
      </c>
      <c r="AC38" s="123">
        <f t="shared" si="1"/>
        <v>0</v>
      </c>
      <c r="AD38" s="123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13">
        <v>4.0000000000000001E-3</v>
      </c>
      <c r="E39" s="113">
        <v>6.0000000000000001E-3</v>
      </c>
      <c r="F39" s="352">
        <v>0.02</v>
      </c>
      <c r="G39" s="353"/>
      <c r="H39" s="156"/>
      <c r="I39" s="156"/>
      <c r="J39" s="384"/>
      <c r="K39" s="385"/>
      <c r="L39" s="156"/>
      <c r="M39" s="156"/>
      <c r="N39" s="156"/>
      <c r="O39" s="156"/>
      <c r="P39" s="187"/>
      <c r="Q39" s="187"/>
      <c r="R39" s="156"/>
      <c r="S39" s="156"/>
      <c r="T39" s="301">
        <v>1.4999999999999999E-2</v>
      </c>
      <c r="U39" s="302"/>
      <c r="V39" s="141"/>
      <c r="W39" s="141"/>
      <c r="X39" s="104"/>
      <c r="Y39" s="104"/>
      <c r="Z39" s="299"/>
      <c r="AA39" s="300"/>
      <c r="AB39" s="126">
        <f t="shared" si="0"/>
        <v>0</v>
      </c>
      <c r="AC39" s="123">
        <f t="shared" si="1"/>
        <v>0</v>
      </c>
      <c r="AD39" s="123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3">
        <v>8.0000000000000004E-4</v>
      </c>
      <c r="E40" s="113">
        <v>1E-3</v>
      </c>
      <c r="F40" s="291"/>
      <c r="G40" s="292"/>
      <c r="H40" s="156"/>
      <c r="I40" s="156"/>
      <c r="J40" s="384"/>
      <c r="K40" s="385"/>
      <c r="L40" s="113">
        <v>1E-3</v>
      </c>
      <c r="M40" s="113">
        <v>1.5E-3</v>
      </c>
      <c r="N40" s="113">
        <v>3.3E-3</v>
      </c>
      <c r="O40" s="113">
        <v>3.5999999999999999E-3</v>
      </c>
      <c r="P40" s="111">
        <v>1.3500000000000001E-3</v>
      </c>
      <c r="Q40" s="111">
        <v>1.5E-3</v>
      </c>
      <c r="R40" s="113">
        <v>1E-3</v>
      </c>
      <c r="S40" s="113">
        <v>1.1999999999999999E-3</v>
      </c>
      <c r="T40" s="299"/>
      <c r="U40" s="300"/>
      <c r="V40" s="141"/>
      <c r="W40" s="141"/>
      <c r="X40" s="104"/>
      <c r="Y40" s="104"/>
      <c r="Z40" s="299"/>
      <c r="AA40" s="300"/>
      <c r="AB40" s="126">
        <f t="shared" si="0"/>
        <v>0</v>
      </c>
      <c r="AC40" s="123">
        <f t="shared" si="1"/>
        <v>0</v>
      </c>
      <c r="AD40" s="123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56"/>
      <c r="E41" s="156"/>
      <c r="F41" s="291"/>
      <c r="G41" s="292"/>
      <c r="H41" s="156"/>
      <c r="I41" s="156"/>
      <c r="J41" s="384"/>
      <c r="K41" s="385"/>
      <c r="L41" s="156"/>
      <c r="M41" s="156"/>
      <c r="N41" s="156"/>
      <c r="O41" s="156"/>
      <c r="P41" s="187"/>
      <c r="Q41" s="187"/>
      <c r="R41" s="156"/>
      <c r="S41" s="156"/>
      <c r="T41" s="299"/>
      <c r="U41" s="300"/>
      <c r="V41" s="141"/>
      <c r="W41" s="141"/>
      <c r="X41" s="104"/>
      <c r="Y41" s="104"/>
      <c r="Z41" s="299"/>
      <c r="AA41" s="300"/>
      <c r="AB41" s="126">
        <f t="shared" si="0"/>
        <v>0</v>
      </c>
      <c r="AC41" s="123">
        <f t="shared" si="1"/>
        <v>0</v>
      </c>
      <c r="AD41" s="123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56"/>
      <c r="E42" s="156"/>
      <c r="F42" s="291"/>
      <c r="G42" s="292"/>
      <c r="H42" s="156"/>
      <c r="I42" s="156"/>
      <c r="J42" s="384"/>
      <c r="K42" s="385"/>
      <c r="L42" s="156"/>
      <c r="M42" s="156"/>
      <c r="N42" s="156"/>
      <c r="O42" s="156"/>
      <c r="P42" s="187"/>
      <c r="Q42" s="187"/>
      <c r="R42" s="156"/>
      <c r="S42" s="156"/>
      <c r="T42" s="299"/>
      <c r="U42" s="300"/>
      <c r="V42" s="141"/>
      <c r="W42" s="141"/>
      <c r="X42" s="104"/>
      <c r="Y42" s="104"/>
      <c r="Z42" s="299"/>
      <c r="AA42" s="300"/>
      <c r="AB42" s="126">
        <f t="shared" si="0"/>
        <v>0</v>
      </c>
      <c r="AC42" s="123">
        <f t="shared" si="1"/>
        <v>0</v>
      </c>
      <c r="AD42" s="123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56"/>
      <c r="E43" s="156"/>
      <c r="F43" s="291"/>
      <c r="G43" s="292"/>
      <c r="H43" s="156"/>
      <c r="I43" s="156"/>
      <c r="J43" s="384"/>
      <c r="K43" s="385"/>
      <c r="L43" s="113">
        <v>3.0000000000000001E-3</v>
      </c>
      <c r="M43" s="113">
        <v>5.0000000000000001E-3</v>
      </c>
      <c r="N43" s="113">
        <v>2E-3</v>
      </c>
      <c r="O43" s="113">
        <v>2.5000000000000001E-3</v>
      </c>
      <c r="P43" s="111">
        <v>3.5999999999999999E-3</v>
      </c>
      <c r="Q43" s="111">
        <v>3.8E-3</v>
      </c>
      <c r="R43" s="156"/>
      <c r="S43" s="156"/>
      <c r="T43" s="299"/>
      <c r="U43" s="300"/>
      <c r="V43" s="141"/>
      <c r="W43" s="141"/>
      <c r="X43" s="104"/>
      <c r="Y43" s="104"/>
      <c r="Z43" s="299"/>
      <c r="AA43" s="300"/>
      <c r="AB43" s="126">
        <f t="shared" si="0"/>
        <v>0</v>
      </c>
      <c r="AC43" s="123">
        <f t="shared" si="1"/>
        <v>0</v>
      </c>
      <c r="AD43" s="123">
        <f t="shared" si="2"/>
        <v>0</v>
      </c>
    </row>
    <row r="44" spans="1:30" ht="16.5" customHeight="1" x14ac:dyDescent="0.3">
      <c r="A44" s="64">
        <v>31</v>
      </c>
      <c r="B44" s="65" t="s">
        <v>32</v>
      </c>
      <c r="C44" s="66" t="s">
        <v>1</v>
      </c>
      <c r="D44" s="113">
        <v>5.0000000000000001E-3</v>
      </c>
      <c r="E44" s="113">
        <v>5.0000000000000001E-3</v>
      </c>
      <c r="F44" s="291"/>
      <c r="G44" s="292"/>
      <c r="H44" s="156"/>
      <c r="I44" s="156"/>
      <c r="J44" s="384"/>
      <c r="K44" s="385"/>
      <c r="L44" s="156"/>
      <c r="M44" s="156"/>
      <c r="N44" s="156"/>
      <c r="O44" s="156"/>
      <c r="P44" s="187"/>
      <c r="Q44" s="187"/>
      <c r="R44" s="113" t="s">
        <v>398</v>
      </c>
      <c r="S44" s="113">
        <v>1.1299999999999999E-2</v>
      </c>
      <c r="T44" s="299"/>
      <c r="U44" s="300"/>
      <c r="V44" s="141"/>
      <c r="W44" s="141"/>
      <c r="X44" s="104"/>
      <c r="Y44" s="104"/>
      <c r="Z44" s="299"/>
      <c r="AA44" s="300"/>
      <c r="AB44" s="126">
        <f t="shared" si="0"/>
        <v>0</v>
      </c>
      <c r="AC44" s="123">
        <f t="shared" si="1"/>
        <v>0</v>
      </c>
      <c r="AD44" s="123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56"/>
      <c r="E45" s="156"/>
      <c r="F45" s="291"/>
      <c r="G45" s="292"/>
      <c r="H45" s="113">
        <v>1.4999999999999999E-2</v>
      </c>
      <c r="I45" s="113">
        <v>1.4999999999999999E-2</v>
      </c>
      <c r="J45" s="384"/>
      <c r="K45" s="385"/>
      <c r="L45" s="156"/>
      <c r="M45" s="156"/>
      <c r="N45" s="156"/>
      <c r="O45" s="156"/>
      <c r="P45" s="187"/>
      <c r="Q45" s="187"/>
      <c r="R45" s="156"/>
      <c r="S45" s="156"/>
      <c r="T45" s="299"/>
      <c r="U45" s="300"/>
      <c r="V45" s="141"/>
      <c r="W45" s="141"/>
      <c r="X45" s="104"/>
      <c r="Y45" s="104"/>
      <c r="Z45" s="299"/>
      <c r="AA45" s="300"/>
      <c r="AB45" s="126">
        <f t="shared" si="0"/>
        <v>0</v>
      </c>
      <c r="AC45" s="123">
        <f t="shared" si="1"/>
        <v>0</v>
      </c>
      <c r="AD45" s="123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56"/>
      <c r="E46" s="156"/>
      <c r="F46" s="291"/>
      <c r="G46" s="292"/>
      <c r="H46" s="156"/>
      <c r="I46" s="156"/>
      <c r="J46" s="384"/>
      <c r="K46" s="385"/>
      <c r="L46" s="156"/>
      <c r="M46" s="156"/>
      <c r="N46" s="156"/>
      <c r="O46" s="156"/>
      <c r="P46" s="187"/>
      <c r="Q46" s="187"/>
      <c r="R46" s="156"/>
      <c r="S46" s="156"/>
      <c r="T46" s="299"/>
      <c r="U46" s="300"/>
      <c r="V46" s="141"/>
      <c r="W46" s="141"/>
      <c r="X46" s="104"/>
      <c r="Y46" s="104"/>
      <c r="Z46" s="299"/>
      <c r="AA46" s="300"/>
      <c r="AB46" s="126">
        <f t="shared" si="0"/>
        <v>0</v>
      </c>
      <c r="AC46" s="123">
        <f t="shared" si="1"/>
        <v>0</v>
      </c>
      <c r="AD46" s="123">
        <f t="shared" si="2"/>
        <v>0</v>
      </c>
    </row>
    <row r="47" spans="1:30" ht="13.5" customHeight="1" x14ac:dyDescent="0.3">
      <c r="A47" s="64">
        <v>33</v>
      </c>
      <c r="B47" s="65" t="s">
        <v>34</v>
      </c>
      <c r="C47" s="66" t="s">
        <v>6</v>
      </c>
      <c r="D47" s="113">
        <v>7.4999999999999997E-2</v>
      </c>
      <c r="E47" s="113">
        <v>0.01</v>
      </c>
      <c r="F47" s="352">
        <v>0.05</v>
      </c>
      <c r="G47" s="353"/>
      <c r="H47" s="156"/>
      <c r="I47" s="156"/>
      <c r="J47" s="384"/>
      <c r="K47" s="385"/>
      <c r="L47" s="156"/>
      <c r="M47" s="156"/>
      <c r="N47" s="156"/>
      <c r="O47" s="156"/>
      <c r="P47" s="187"/>
      <c r="Q47" s="187"/>
      <c r="R47" s="113">
        <v>2.3699999999999999E-2</v>
      </c>
      <c r="S47" s="113">
        <v>2.8400000000000002E-2</v>
      </c>
      <c r="T47" s="299"/>
      <c r="U47" s="300"/>
      <c r="V47" s="141"/>
      <c r="W47" s="141"/>
      <c r="X47" s="104"/>
      <c r="Y47" s="104"/>
      <c r="Z47" s="299"/>
      <c r="AA47" s="300"/>
      <c r="AB47" s="126">
        <f t="shared" si="0"/>
        <v>0</v>
      </c>
      <c r="AC47" s="123">
        <f t="shared" si="1"/>
        <v>0</v>
      </c>
      <c r="AD47" s="123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56"/>
      <c r="E48" s="156"/>
      <c r="F48" s="291"/>
      <c r="G48" s="292"/>
      <c r="H48" s="156"/>
      <c r="I48" s="156"/>
      <c r="J48" s="384"/>
      <c r="K48" s="385"/>
      <c r="L48" s="156"/>
      <c r="M48" s="156"/>
      <c r="N48" s="156"/>
      <c r="O48" s="156"/>
      <c r="P48" s="187"/>
      <c r="Q48" s="187"/>
      <c r="R48" s="156"/>
      <c r="S48" s="156"/>
      <c r="T48" s="299"/>
      <c r="U48" s="300"/>
      <c r="V48" s="141"/>
      <c r="W48" s="141"/>
      <c r="X48" s="104"/>
      <c r="Y48" s="104"/>
      <c r="Z48" s="299"/>
      <c r="AA48" s="300"/>
      <c r="AB48" s="126">
        <f t="shared" si="0"/>
        <v>0</v>
      </c>
      <c r="AC48" s="123">
        <f t="shared" si="1"/>
        <v>0</v>
      </c>
      <c r="AD48" s="123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56"/>
      <c r="E49" s="156"/>
      <c r="F49" s="291"/>
      <c r="G49" s="292"/>
      <c r="H49" s="156"/>
      <c r="I49" s="156"/>
      <c r="J49" s="384"/>
      <c r="K49" s="385"/>
      <c r="L49" s="156"/>
      <c r="M49" s="156"/>
      <c r="N49" s="156"/>
      <c r="O49" s="156"/>
      <c r="P49" s="187"/>
      <c r="Q49" s="187"/>
      <c r="R49" s="156"/>
      <c r="S49" s="156"/>
      <c r="T49" s="299"/>
      <c r="U49" s="300"/>
      <c r="V49" s="141"/>
      <c r="W49" s="141"/>
      <c r="X49" s="104"/>
      <c r="Y49" s="104"/>
      <c r="Z49" s="299"/>
      <c r="AA49" s="300"/>
      <c r="AB49" s="126">
        <f t="shared" si="0"/>
        <v>0</v>
      </c>
      <c r="AC49" s="123">
        <f t="shared" si="1"/>
        <v>0</v>
      </c>
      <c r="AD49" s="123">
        <f t="shared" si="2"/>
        <v>0</v>
      </c>
    </row>
    <row r="50" spans="1:30" x14ac:dyDescent="0.3">
      <c r="A50" s="64">
        <v>36</v>
      </c>
      <c r="B50" s="65" t="s">
        <v>253</v>
      </c>
      <c r="C50" s="66" t="s">
        <v>1</v>
      </c>
      <c r="D50" s="156"/>
      <c r="E50" s="156"/>
      <c r="F50" s="291"/>
      <c r="G50" s="292"/>
      <c r="H50" s="156"/>
      <c r="I50" s="156"/>
      <c r="J50" s="384"/>
      <c r="K50" s="385"/>
      <c r="L50" s="156"/>
      <c r="M50" s="156"/>
      <c r="N50" s="156"/>
      <c r="O50" s="156"/>
      <c r="P50" s="187"/>
      <c r="Q50" s="187"/>
      <c r="R50" s="156"/>
      <c r="S50" s="156"/>
      <c r="T50" s="299"/>
      <c r="U50" s="300"/>
      <c r="V50" s="141"/>
      <c r="W50" s="141"/>
      <c r="X50" s="113">
        <v>0.185</v>
      </c>
      <c r="Y50" s="113">
        <v>0.20699999999999999</v>
      </c>
      <c r="Z50" s="299"/>
      <c r="AA50" s="300"/>
      <c r="AB50" s="126">
        <f t="shared" si="0"/>
        <v>0</v>
      </c>
      <c r="AC50" s="123">
        <f t="shared" si="1"/>
        <v>0</v>
      </c>
      <c r="AD50" s="123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56"/>
      <c r="E51" s="156"/>
      <c r="F51" s="291"/>
      <c r="G51" s="292"/>
      <c r="H51" s="156"/>
      <c r="I51" s="156"/>
      <c r="J51" s="384"/>
      <c r="K51" s="385"/>
      <c r="L51" s="156"/>
      <c r="M51" s="156"/>
      <c r="N51" s="156"/>
      <c r="O51" s="156"/>
      <c r="P51" s="187"/>
      <c r="Q51" s="187"/>
      <c r="R51" s="156"/>
      <c r="S51" s="156"/>
      <c r="T51" s="299"/>
      <c r="U51" s="300"/>
      <c r="V51" s="141"/>
      <c r="W51" s="141"/>
      <c r="X51" s="189"/>
      <c r="Y51" s="189"/>
      <c r="Z51" s="299"/>
      <c r="AA51" s="300"/>
      <c r="AB51" s="126">
        <f t="shared" si="0"/>
        <v>0</v>
      </c>
      <c r="AC51" s="123">
        <f t="shared" si="1"/>
        <v>0</v>
      </c>
      <c r="AD51" s="123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56"/>
      <c r="E52" s="156"/>
      <c r="F52" s="291"/>
      <c r="G52" s="292"/>
      <c r="H52" s="156"/>
      <c r="I52" s="156"/>
      <c r="J52" s="384"/>
      <c r="K52" s="385"/>
      <c r="L52" s="156"/>
      <c r="M52" s="156"/>
      <c r="N52" s="156"/>
      <c r="O52" s="156"/>
      <c r="P52" s="187"/>
      <c r="Q52" s="187"/>
      <c r="R52" s="156"/>
      <c r="S52" s="156"/>
      <c r="T52" s="299"/>
      <c r="U52" s="300"/>
      <c r="V52" s="141"/>
      <c r="W52" s="141"/>
      <c r="X52" s="104"/>
      <c r="Y52" s="104"/>
      <c r="Z52" s="299"/>
      <c r="AA52" s="300"/>
      <c r="AB52" s="126">
        <f t="shared" si="0"/>
        <v>0</v>
      </c>
      <c r="AC52" s="123">
        <f t="shared" si="1"/>
        <v>0</v>
      </c>
      <c r="AD52" s="123">
        <f t="shared" si="2"/>
        <v>0</v>
      </c>
    </row>
    <row r="53" spans="1:30" ht="15" hidden="1" customHeight="1" x14ac:dyDescent="0.3">
      <c r="A53" s="64">
        <v>39</v>
      </c>
      <c r="B53" s="65" t="s">
        <v>48</v>
      </c>
      <c r="C53" s="66" t="s">
        <v>1</v>
      </c>
      <c r="D53" s="156"/>
      <c r="E53" s="156"/>
      <c r="F53" s="291"/>
      <c r="G53" s="292"/>
      <c r="H53" s="156"/>
      <c r="I53" s="156"/>
      <c r="J53" s="384"/>
      <c r="K53" s="385"/>
      <c r="L53" s="156"/>
      <c r="M53" s="156"/>
      <c r="N53" s="156"/>
      <c r="O53" s="156"/>
      <c r="P53" s="187"/>
      <c r="Q53" s="187"/>
      <c r="R53" s="156"/>
      <c r="S53" s="156"/>
      <c r="T53" s="299"/>
      <c r="U53" s="300"/>
      <c r="V53" s="141"/>
      <c r="W53" s="141"/>
      <c r="X53" s="104"/>
      <c r="Y53" s="104"/>
      <c r="Z53" s="299"/>
      <c r="AA53" s="300"/>
      <c r="AB53" s="126">
        <f t="shared" si="0"/>
        <v>0</v>
      </c>
      <c r="AC53" s="123">
        <f t="shared" si="1"/>
        <v>0</v>
      </c>
      <c r="AD53" s="123">
        <f t="shared" si="2"/>
        <v>0</v>
      </c>
    </row>
    <row r="54" spans="1:30" ht="15" hidden="1" customHeight="1" x14ac:dyDescent="0.3">
      <c r="A54" s="58"/>
      <c r="B54" s="63" t="s">
        <v>75</v>
      </c>
      <c r="C54" s="66"/>
      <c r="D54" s="156"/>
      <c r="E54" s="156"/>
      <c r="F54" s="291"/>
      <c r="G54" s="292"/>
      <c r="H54" s="156"/>
      <c r="I54" s="156"/>
      <c r="J54" s="384"/>
      <c r="K54" s="385"/>
      <c r="L54" s="156"/>
      <c r="M54" s="156"/>
      <c r="N54" s="156"/>
      <c r="O54" s="156"/>
      <c r="P54" s="187"/>
      <c r="Q54" s="187"/>
      <c r="R54" s="156"/>
      <c r="S54" s="156"/>
      <c r="T54" s="299"/>
      <c r="U54" s="300"/>
      <c r="V54" s="141"/>
      <c r="W54" s="141"/>
      <c r="X54" s="109"/>
      <c r="Y54" s="109"/>
      <c r="Z54" s="299"/>
      <c r="AA54" s="300"/>
      <c r="AB54" s="126">
        <f t="shared" si="0"/>
        <v>0</v>
      </c>
      <c r="AC54" s="123">
        <f t="shared" si="1"/>
        <v>0</v>
      </c>
      <c r="AD54" s="123">
        <f t="shared" si="2"/>
        <v>0</v>
      </c>
    </row>
    <row r="55" spans="1:30" x14ac:dyDescent="0.3">
      <c r="A55" s="19">
        <v>40</v>
      </c>
      <c r="B55" s="73" t="s">
        <v>243</v>
      </c>
      <c r="C55" s="66" t="s">
        <v>1</v>
      </c>
      <c r="D55" s="156"/>
      <c r="E55" s="156"/>
      <c r="F55" s="291"/>
      <c r="G55" s="292"/>
      <c r="H55" s="156"/>
      <c r="I55" s="156"/>
      <c r="J55" s="384"/>
      <c r="K55" s="385"/>
      <c r="L55" s="113">
        <v>1.2529999999999999E-2</v>
      </c>
      <c r="M55" s="113">
        <v>2.0879999999999999E-2</v>
      </c>
      <c r="N55" s="156"/>
      <c r="O55" s="156"/>
      <c r="P55" s="187"/>
      <c r="Q55" s="187"/>
      <c r="R55" s="156"/>
      <c r="S55" s="156"/>
      <c r="T55" s="299"/>
      <c r="U55" s="300"/>
      <c r="V55" s="141"/>
      <c r="W55" s="141"/>
      <c r="X55" s="109"/>
      <c r="Y55" s="109"/>
      <c r="Z55" s="299"/>
      <c r="AA55" s="300"/>
      <c r="AB55" s="126">
        <f t="shared" si="0"/>
        <v>0</v>
      </c>
      <c r="AC55" s="123">
        <f t="shared" si="1"/>
        <v>0</v>
      </c>
      <c r="AD55" s="123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56"/>
      <c r="E56" s="156"/>
      <c r="F56" s="291"/>
      <c r="G56" s="292"/>
      <c r="H56" s="156"/>
      <c r="I56" s="156"/>
      <c r="J56" s="384"/>
      <c r="K56" s="385"/>
      <c r="L56" s="156"/>
      <c r="M56" s="156"/>
      <c r="N56" s="156"/>
      <c r="O56" s="156"/>
      <c r="P56" s="187"/>
      <c r="Q56" s="187"/>
      <c r="R56" s="156"/>
      <c r="S56" s="156"/>
      <c r="T56" s="299"/>
      <c r="U56" s="300"/>
      <c r="V56" s="141"/>
      <c r="W56" s="141"/>
      <c r="X56" s="109"/>
      <c r="Y56" s="109"/>
      <c r="Z56" s="299"/>
      <c r="AA56" s="300"/>
      <c r="AB56" s="126">
        <f t="shared" si="0"/>
        <v>0</v>
      </c>
      <c r="AC56" s="123">
        <f t="shared" si="1"/>
        <v>0</v>
      </c>
      <c r="AD56" s="123">
        <f t="shared" si="2"/>
        <v>0</v>
      </c>
    </row>
    <row r="57" spans="1:30" ht="15" hidden="1" customHeight="1" x14ac:dyDescent="0.3">
      <c r="A57" s="19">
        <v>42</v>
      </c>
      <c r="B57" s="68" t="s">
        <v>35</v>
      </c>
      <c r="C57" s="69" t="s">
        <v>1</v>
      </c>
      <c r="D57" s="156"/>
      <c r="E57" s="156"/>
      <c r="F57" s="291"/>
      <c r="G57" s="292"/>
      <c r="H57" s="156"/>
      <c r="I57" s="156"/>
      <c r="J57" s="384"/>
      <c r="K57" s="385"/>
      <c r="L57" s="156"/>
      <c r="M57" s="156"/>
      <c r="N57" s="156"/>
      <c r="O57" s="156"/>
      <c r="P57" s="187"/>
      <c r="Q57" s="187"/>
      <c r="R57" s="156"/>
      <c r="S57" s="156"/>
      <c r="T57" s="299"/>
      <c r="U57" s="300"/>
      <c r="V57" s="141"/>
      <c r="W57" s="141"/>
      <c r="X57" s="109"/>
      <c r="Y57" s="109"/>
      <c r="Z57" s="299"/>
      <c r="AA57" s="300"/>
      <c r="AB57" s="126">
        <f t="shared" si="0"/>
        <v>0</v>
      </c>
      <c r="AC57" s="123">
        <f t="shared" si="1"/>
        <v>0</v>
      </c>
      <c r="AD57" s="123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56"/>
      <c r="E58" s="156"/>
      <c r="F58" s="291"/>
      <c r="G58" s="292"/>
      <c r="H58" s="156"/>
      <c r="I58" s="156"/>
      <c r="J58" s="384"/>
      <c r="K58" s="385"/>
      <c r="L58" s="156"/>
      <c r="M58" s="156"/>
      <c r="N58" s="156"/>
      <c r="O58" s="156"/>
      <c r="P58" s="187"/>
      <c r="Q58" s="187"/>
      <c r="R58" s="156"/>
      <c r="S58" s="156"/>
      <c r="T58" s="299"/>
      <c r="U58" s="300"/>
      <c r="V58" s="141"/>
      <c r="W58" s="141"/>
      <c r="X58" s="109"/>
      <c r="Y58" s="109"/>
      <c r="Z58" s="299"/>
      <c r="AA58" s="300"/>
      <c r="AB58" s="126">
        <f t="shared" si="0"/>
        <v>0</v>
      </c>
      <c r="AC58" s="123">
        <f t="shared" si="1"/>
        <v>0</v>
      </c>
      <c r="AD58" s="123">
        <f t="shared" si="2"/>
        <v>0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156"/>
      <c r="E59" s="156"/>
      <c r="F59" s="291"/>
      <c r="G59" s="292"/>
      <c r="H59" s="156"/>
      <c r="I59" s="156"/>
      <c r="J59" s="384"/>
      <c r="K59" s="385"/>
      <c r="L59" s="156"/>
      <c r="M59" s="156"/>
      <c r="N59" s="156"/>
      <c r="O59" s="156"/>
      <c r="P59" s="187"/>
      <c r="Q59" s="187"/>
      <c r="R59" s="156"/>
      <c r="S59" s="156"/>
      <c r="T59" s="299"/>
      <c r="U59" s="300"/>
      <c r="V59" s="141"/>
      <c r="W59" s="141"/>
      <c r="X59" s="109"/>
      <c r="Y59" s="109"/>
      <c r="Z59" s="299"/>
      <c r="AA59" s="300"/>
      <c r="AB59" s="126">
        <f t="shared" si="0"/>
        <v>0</v>
      </c>
      <c r="AC59" s="123">
        <f t="shared" si="1"/>
        <v>0</v>
      </c>
      <c r="AD59" s="123">
        <f t="shared" si="2"/>
        <v>0</v>
      </c>
    </row>
    <row r="60" spans="1:30" ht="15" hidden="1" customHeight="1" x14ac:dyDescent="0.3">
      <c r="A60" s="64">
        <v>45</v>
      </c>
      <c r="B60" s="65" t="s">
        <v>53</v>
      </c>
      <c r="C60" s="66" t="s">
        <v>1</v>
      </c>
      <c r="D60" s="156"/>
      <c r="E60" s="156"/>
      <c r="F60" s="291"/>
      <c r="G60" s="292"/>
      <c r="H60" s="156"/>
      <c r="I60" s="156"/>
      <c r="J60" s="384"/>
      <c r="K60" s="385"/>
      <c r="L60" s="156"/>
      <c r="M60" s="156"/>
      <c r="N60" s="156"/>
      <c r="O60" s="156"/>
      <c r="P60" s="187"/>
      <c r="Q60" s="187"/>
      <c r="R60" s="156"/>
      <c r="S60" s="156"/>
      <c r="T60" s="299"/>
      <c r="U60" s="300"/>
      <c r="V60" s="141"/>
      <c r="W60" s="141"/>
      <c r="X60" s="109"/>
      <c r="Y60" s="109"/>
      <c r="Z60" s="299"/>
      <c r="AA60" s="300"/>
      <c r="AB60" s="126">
        <f t="shared" si="0"/>
        <v>0</v>
      </c>
      <c r="AC60" s="123">
        <f t="shared" si="1"/>
        <v>0</v>
      </c>
      <c r="AD60" s="123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56"/>
      <c r="E61" s="156"/>
      <c r="F61" s="291"/>
      <c r="G61" s="292"/>
      <c r="H61" s="156"/>
      <c r="I61" s="156"/>
      <c r="J61" s="384"/>
      <c r="K61" s="385"/>
      <c r="L61" s="156"/>
      <c r="M61" s="156"/>
      <c r="N61" s="156"/>
      <c r="O61" s="156"/>
      <c r="P61" s="187"/>
      <c r="Q61" s="187"/>
      <c r="R61" s="156"/>
      <c r="S61" s="156"/>
      <c r="T61" s="299"/>
      <c r="U61" s="300"/>
      <c r="V61" s="141"/>
      <c r="W61" s="141"/>
      <c r="X61" s="109"/>
      <c r="Y61" s="109"/>
      <c r="Z61" s="299"/>
      <c r="AA61" s="300"/>
      <c r="AB61" s="126">
        <f t="shared" si="0"/>
        <v>0</v>
      </c>
      <c r="AC61" s="123">
        <f t="shared" si="1"/>
        <v>0</v>
      </c>
      <c r="AD61" s="123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156"/>
      <c r="E62" s="156"/>
      <c r="F62" s="291"/>
      <c r="G62" s="292"/>
      <c r="H62" s="156"/>
      <c r="I62" s="156"/>
      <c r="J62" s="384"/>
      <c r="K62" s="385"/>
      <c r="L62" s="156"/>
      <c r="M62" s="156"/>
      <c r="N62" s="156"/>
      <c r="O62" s="156"/>
      <c r="P62" s="187"/>
      <c r="Q62" s="187"/>
      <c r="R62" s="156"/>
      <c r="S62" s="156"/>
      <c r="T62" s="299"/>
      <c r="U62" s="300"/>
      <c r="V62" s="141"/>
      <c r="W62" s="141"/>
      <c r="X62" s="109"/>
      <c r="Y62" s="109"/>
      <c r="Z62" s="299"/>
      <c r="AA62" s="300"/>
      <c r="AB62" s="126">
        <f t="shared" si="0"/>
        <v>0</v>
      </c>
      <c r="AC62" s="123">
        <f t="shared" si="1"/>
        <v>0</v>
      </c>
      <c r="AD62" s="123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56"/>
      <c r="E63" s="156"/>
      <c r="F63" s="291"/>
      <c r="G63" s="292"/>
      <c r="H63" s="156"/>
      <c r="I63" s="156"/>
      <c r="J63" s="384"/>
      <c r="K63" s="385"/>
      <c r="L63" s="156"/>
      <c r="M63" s="156"/>
      <c r="N63" s="156"/>
      <c r="O63" s="156"/>
      <c r="P63" s="187"/>
      <c r="Q63" s="187"/>
      <c r="R63" s="156"/>
      <c r="S63" s="156"/>
      <c r="T63" s="299"/>
      <c r="U63" s="300"/>
      <c r="V63" s="141"/>
      <c r="W63" s="141"/>
      <c r="X63" s="109"/>
      <c r="Y63" s="109"/>
      <c r="Z63" s="299"/>
      <c r="AA63" s="300"/>
      <c r="AB63" s="126">
        <f t="shared" si="0"/>
        <v>0</v>
      </c>
      <c r="AC63" s="123">
        <f t="shared" si="1"/>
        <v>0</v>
      </c>
      <c r="AD63" s="123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56"/>
      <c r="E64" s="156"/>
      <c r="F64" s="291"/>
      <c r="G64" s="292"/>
      <c r="H64" s="156"/>
      <c r="I64" s="156"/>
      <c r="J64" s="384"/>
      <c r="K64" s="385"/>
      <c r="L64" s="156"/>
      <c r="M64" s="156"/>
      <c r="N64" s="156"/>
      <c r="O64" s="156"/>
      <c r="P64" s="187"/>
      <c r="Q64" s="187"/>
      <c r="R64" s="156"/>
      <c r="S64" s="156"/>
      <c r="T64" s="299"/>
      <c r="U64" s="300"/>
      <c r="V64" s="141"/>
      <c r="W64" s="141"/>
      <c r="X64" s="109"/>
      <c r="Y64" s="109"/>
      <c r="Z64" s="299"/>
      <c r="AA64" s="300"/>
      <c r="AB64" s="126">
        <f t="shared" si="0"/>
        <v>0</v>
      </c>
      <c r="AC64" s="123">
        <f t="shared" si="1"/>
        <v>0</v>
      </c>
      <c r="AD64" s="123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56"/>
      <c r="E65" s="156"/>
      <c r="F65" s="291"/>
      <c r="G65" s="292"/>
      <c r="H65" s="156"/>
      <c r="I65" s="156"/>
      <c r="J65" s="384"/>
      <c r="K65" s="385"/>
      <c r="L65" s="156"/>
      <c r="M65" s="156"/>
      <c r="N65" s="156"/>
      <c r="O65" s="156"/>
      <c r="P65" s="187"/>
      <c r="Q65" s="187"/>
      <c r="R65" s="156"/>
      <c r="S65" s="156"/>
      <c r="T65" s="299"/>
      <c r="U65" s="300"/>
      <c r="V65" s="141"/>
      <c r="W65" s="141"/>
      <c r="X65" s="109"/>
      <c r="Y65" s="109"/>
      <c r="Z65" s="299"/>
      <c r="AA65" s="300"/>
      <c r="AB65" s="126">
        <f t="shared" si="0"/>
        <v>0</v>
      </c>
      <c r="AC65" s="123">
        <f t="shared" si="1"/>
        <v>0</v>
      </c>
      <c r="AD65" s="123">
        <f t="shared" si="2"/>
        <v>0</v>
      </c>
    </row>
    <row r="66" spans="1:30" x14ac:dyDescent="0.3">
      <c r="A66" s="64">
        <v>50</v>
      </c>
      <c r="B66" s="65" t="s">
        <v>23</v>
      </c>
      <c r="C66" s="66" t="s">
        <v>1</v>
      </c>
      <c r="D66" s="156"/>
      <c r="E66" s="156"/>
      <c r="F66" s="352">
        <v>5.0000000000000001E-3</v>
      </c>
      <c r="G66" s="353"/>
      <c r="H66" s="156"/>
      <c r="I66" s="156"/>
      <c r="J66" s="384"/>
      <c r="K66" s="385"/>
      <c r="L66" s="156"/>
      <c r="M66" s="156"/>
      <c r="N66" s="156"/>
      <c r="O66" s="156"/>
      <c r="P66" s="187"/>
      <c r="Q66" s="187"/>
      <c r="R66" s="156"/>
      <c r="S66" s="156"/>
      <c r="T66" s="299"/>
      <c r="U66" s="300"/>
      <c r="V66" s="141"/>
      <c r="W66" s="141"/>
      <c r="X66" s="109"/>
      <c r="Y66" s="109"/>
      <c r="Z66" s="299"/>
      <c r="AA66" s="300"/>
      <c r="AB66" s="126">
        <f t="shared" si="0"/>
        <v>0</v>
      </c>
      <c r="AC66" s="123">
        <f t="shared" si="1"/>
        <v>0</v>
      </c>
      <c r="AD66" s="123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56"/>
      <c r="E67" s="156"/>
      <c r="F67" s="291"/>
      <c r="G67" s="292"/>
      <c r="H67" s="156"/>
      <c r="I67" s="156"/>
      <c r="J67" s="384"/>
      <c r="K67" s="385"/>
      <c r="L67" s="156"/>
      <c r="M67" s="156"/>
      <c r="N67" s="156"/>
      <c r="O67" s="156"/>
      <c r="P67" s="187"/>
      <c r="Q67" s="187"/>
      <c r="R67" s="156"/>
      <c r="S67" s="156"/>
      <c r="T67" s="299"/>
      <c r="U67" s="300"/>
      <c r="V67" s="141"/>
      <c r="W67" s="141"/>
      <c r="X67" s="109"/>
      <c r="Y67" s="109"/>
      <c r="Z67" s="299"/>
      <c r="AA67" s="300"/>
      <c r="AB67" s="126">
        <f t="shared" si="0"/>
        <v>0</v>
      </c>
      <c r="AC67" s="123">
        <f t="shared" si="1"/>
        <v>0</v>
      </c>
      <c r="AD67" s="123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56"/>
      <c r="E68" s="156"/>
      <c r="F68" s="291"/>
      <c r="G68" s="292"/>
      <c r="H68" s="156"/>
      <c r="I68" s="156"/>
      <c r="J68" s="384"/>
      <c r="K68" s="385"/>
      <c r="L68" s="156"/>
      <c r="M68" s="156"/>
      <c r="N68" s="156"/>
      <c r="O68" s="156"/>
      <c r="P68" s="187"/>
      <c r="Q68" s="187"/>
      <c r="R68" s="156"/>
      <c r="S68" s="156"/>
      <c r="T68" s="299"/>
      <c r="U68" s="300"/>
      <c r="V68" s="141"/>
      <c r="W68" s="141"/>
      <c r="X68" s="109"/>
      <c r="Y68" s="109"/>
      <c r="Z68" s="299"/>
      <c r="AA68" s="300"/>
      <c r="AB68" s="126">
        <f t="shared" si="0"/>
        <v>0</v>
      </c>
      <c r="AC68" s="123">
        <f t="shared" si="1"/>
        <v>0</v>
      </c>
      <c r="AD68" s="123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56"/>
      <c r="E69" s="156"/>
      <c r="F69" s="291"/>
      <c r="G69" s="292"/>
      <c r="H69" s="156"/>
      <c r="I69" s="156"/>
      <c r="J69" s="384"/>
      <c r="K69" s="385"/>
      <c r="L69" s="156"/>
      <c r="M69" s="156"/>
      <c r="N69" s="156"/>
      <c r="O69" s="156"/>
      <c r="P69" s="187"/>
      <c r="Q69" s="187"/>
      <c r="R69" s="156"/>
      <c r="S69" s="156"/>
      <c r="T69" s="299"/>
      <c r="U69" s="300"/>
      <c r="V69" s="141"/>
      <c r="W69" s="141"/>
      <c r="X69" s="109"/>
      <c r="Y69" s="109"/>
      <c r="Z69" s="299"/>
      <c r="AA69" s="300"/>
      <c r="AB69" s="126">
        <f t="shared" si="0"/>
        <v>0</v>
      </c>
      <c r="AC69" s="123">
        <f t="shared" si="1"/>
        <v>0</v>
      </c>
      <c r="AD69" s="123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56"/>
      <c r="E70" s="156"/>
      <c r="F70" s="291"/>
      <c r="G70" s="292"/>
      <c r="H70" s="156"/>
      <c r="I70" s="156"/>
      <c r="J70" s="384"/>
      <c r="K70" s="385"/>
      <c r="L70" s="156"/>
      <c r="M70" s="156"/>
      <c r="N70" s="156"/>
      <c r="O70" s="156"/>
      <c r="P70" s="187"/>
      <c r="Q70" s="187"/>
      <c r="R70" s="156"/>
      <c r="S70" s="156"/>
      <c r="T70" s="299"/>
      <c r="U70" s="300"/>
      <c r="V70" s="141"/>
      <c r="W70" s="141"/>
      <c r="X70" s="109"/>
      <c r="Y70" s="109"/>
      <c r="Z70" s="299"/>
      <c r="AA70" s="300"/>
      <c r="AB70" s="126">
        <f t="shared" si="0"/>
        <v>0</v>
      </c>
      <c r="AC70" s="123">
        <f t="shared" si="1"/>
        <v>0</v>
      </c>
      <c r="AD70" s="123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56"/>
      <c r="E71" s="156"/>
      <c r="F71" s="291"/>
      <c r="G71" s="292"/>
      <c r="H71" s="156"/>
      <c r="I71" s="156"/>
      <c r="J71" s="384"/>
      <c r="K71" s="385"/>
      <c r="L71" s="156"/>
      <c r="M71" s="156"/>
      <c r="N71" s="156"/>
      <c r="O71" s="156"/>
      <c r="P71" s="187"/>
      <c r="Q71" s="187"/>
      <c r="R71" s="156"/>
      <c r="S71" s="156"/>
      <c r="T71" s="299"/>
      <c r="U71" s="300"/>
      <c r="V71" s="141"/>
      <c r="W71" s="141"/>
      <c r="X71" s="109"/>
      <c r="Y71" s="109"/>
      <c r="Z71" s="299"/>
      <c r="AA71" s="300"/>
      <c r="AB71" s="126">
        <f t="shared" si="0"/>
        <v>0</v>
      </c>
      <c r="AC71" s="123">
        <f t="shared" si="1"/>
        <v>0</v>
      </c>
      <c r="AD71" s="123">
        <f t="shared" si="2"/>
        <v>0</v>
      </c>
    </row>
    <row r="72" spans="1:30" ht="15" hidden="1" customHeight="1" x14ac:dyDescent="0.3">
      <c r="A72" s="64">
        <v>55</v>
      </c>
      <c r="B72" s="65" t="s">
        <v>59</v>
      </c>
      <c r="C72" s="66" t="s">
        <v>1</v>
      </c>
      <c r="D72" s="156"/>
      <c r="E72" s="156"/>
      <c r="F72" s="291"/>
      <c r="G72" s="292"/>
      <c r="H72" s="156"/>
      <c r="I72" s="156"/>
      <c r="J72" s="384"/>
      <c r="K72" s="385"/>
      <c r="L72" s="156"/>
      <c r="M72" s="156"/>
      <c r="N72" s="156"/>
      <c r="O72" s="156"/>
      <c r="P72" s="187"/>
      <c r="Q72" s="187"/>
      <c r="R72" s="156"/>
      <c r="S72" s="156"/>
      <c r="T72" s="299"/>
      <c r="U72" s="300"/>
      <c r="V72" s="141"/>
      <c r="W72" s="141"/>
      <c r="X72" s="109"/>
      <c r="Y72" s="109"/>
      <c r="Z72" s="299"/>
      <c r="AA72" s="300"/>
      <c r="AB72" s="126">
        <f t="shared" si="0"/>
        <v>0</v>
      </c>
      <c r="AC72" s="123">
        <f t="shared" si="1"/>
        <v>0</v>
      </c>
      <c r="AD72" s="123">
        <f t="shared" si="2"/>
        <v>0</v>
      </c>
    </row>
    <row r="73" spans="1:30" x14ac:dyDescent="0.3">
      <c r="A73" s="64">
        <v>56</v>
      </c>
      <c r="B73" s="70" t="s">
        <v>323</v>
      </c>
      <c r="C73" s="71" t="s">
        <v>1</v>
      </c>
      <c r="D73" s="156"/>
      <c r="E73" s="156"/>
      <c r="F73" s="291"/>
      <c r="G73" s="292"/>
      <c r="H73" s="156"/>
      <c r="I73" s="156"/>
      <c r="J73" s="301" t="s">
        <v>341</v>
      </c>
      <c r="K73" s="302"/>
      <c r="L73" s="156"/>
      <c r="M73" s="156"/>
      <c r="N73" s="156"/>
      <c r="O73" s="156"/>
      <c r="P73" s="187"/>
      <c r="Q73" s="187"/>
      <c r="R73" s="156"/>
      <c r="S73" s="156"/>
      <c r="T73" s="299"/>
      <c r="U73" s="300"/>
      <c r="V73" s="141"/>
      <c r="W73" s="141"/>
      <c r="X73" s="109"/>
      <c r="Y73" s="109"/>
      <c r="Z73" s="299"/>
      <c r="AA73" s="300"/>
      <c r="AB73" s="126">
        <f t="shared" ref="AB73:AB109" si="3">(D73+F73+H73+J73+L73+N73+P73+R73+T73+V73+X73+Z73)*$AB$5</f>
        <v>0</v>
      </c>
      <c r="AC73" s="123">
        <f t="shared" ref="AC73:AC109" si="4">(E73+F73+I73+J73+M73+O73+Q73+S73+T73+W73+Y73+Z73)*$AC$5</f>
        <v>0</v>
      </c>
      <c r="AD73" s="123">
        <f t="shared" ref="AD73:AD109" si="5">AC73+AB73</f>
        <v>0</v>
      </c>
    </row>
    <row r="74" spans="1:30" ht="15" hidden="1" customHeight="1" x14ac:dyDescent="0.3">
      <c r="A74" s="64"/>
      <c r="B74" s="75" t="s">
        <v>77</v>
      </c>
      <c r="C74" s="59"/>
      <c r="D74" s="156"/>
      <c r="E74" s="156"/>
      <c r="F74" s="291"/>
      <c r="G74" s="292"/>
      <c r="H74" s="156"/>
      <c r="I74" s="156"/>
      <c r="J74" s="384"/>
      <c r="K74" s="385"/>
      <c r="L74" s="156"/>
      <c r="M74" s="156"/>
      <c r="N74" s="156"/>
      <c r="O74" s="156"/>
      <c r="P74" s="187"/>
      <c r="Q74" s="187"/>
      <c r="R74" s="156"/>
      <c r="S74" s="156"/>
      <c r="T74" s="299"/>
      <c r="U74" s="300"/>
      <c r="V74" s="141"/>
      <c r="W74" s="141"/>
      <c r="X74" s="109"/>
      <c r="Y74" s="109"/>
      <c r="Z74" s="299"/>
      <c r="AA74" s="300"/>
      <c r="AB74" s="126">
        <f t="shared" si="3"/>
        <v>0</v>
      </c>
      <c r="AC74" s="123">
        <f t="shared" si="4"/>
        <v>0</v>
      </c>
      <c r="AD74" s="123">
        <f t="shared" si="5"/>
        <v>0</v>
      </c>
    </row>
    <row r="75" spans="1:30" x14ac:dyDescent="0.3">
      <c r="A75" s="64">
        <v>57</v>
      </c>
      <c r="B75" s="68" t="s">
        <v>3</v>
      </c>
      <c r="C75" s="69" t="s">
        <v>1</v>
      </c>
      <c r="D75" s="156"/>
      <c r="E75" s="156"/>
      <c r="F75" s="291"/>
      <c r="G75" s="292"/>
      <c r="H75" s="156"/>
      <c r="I75" s="156"/>
      <c r="J75" s="384"/>
      <c r="K75" s="385"/>
      <c r="L75" s="156"/>
      <c r="M75" s="156"/>
      <c r="N75" s="156"/>
      <c r="O75" s="156"/>
      <c r="P75" s="187"/>
      <c r="Q75" s="187"/>
      <c r="R75" s="156"/>
      <c r="S75" s="156"/>
      <c r="T75" s="301">
        <v>1.4999999999999999E-2</v>
      </c>
      <c r="U75" s="302"/>
      <c r="V75" s="141"/>
      <c r="W75" s="141"/>
      <c r="X75" s="109"/>
      <c r="Y75" s="109"/>
      <c r="Z75" s="299"/>
      <c r="AA75" s="300"/>
      <c r="AB75" s="126">
        <f t="shared" si="3"/>
        <v>0</v>
      </c>
      <c r="AC75" s="123">
        <f t="shared" si="4"/>
        <v>0</v>
      </c>
      <c r="AD75" s="123">
        <f t="shared" si="5"/>
        <v>0</v>
      </c>
    </row>
    <row r="76" spans="1:30" ht="15" hidden="1" customHeight="1" x14ac:dyDescent="0.3">
      <c r="A76" s="64">
        <v>58</v>
      </c>
      <c r="B76" s="68" t="s">
        <v>241</v>
      </c>
      <c r="C76" s="69" t="s">
        <v>1</v>
      </c>
      <c r="D76" s="156"/>
      <c r="E76" s="156"/>
      <c r="F76" s="291"/>
      <c r="G76" s="292"/>
      <c r="H76" s="156"/>
      <c r="I76" s="156"/>
      <c r="J76" s="384"/>
      <c r="K76" s="385"/>
      <c r="L76" s="156"/>
      <c r="M76" s="156"/>
      <c r="N76" s="156"/>
      <c r="O76" s="156"/>
      <c r="P76" s="187"/>
      <c r="Q76" s="187"/>
      <c r="R76" s="156"/>
      <c r="S76" s="156"/>
      <c r="T76" s="299"/>
      <c r="U76" s="300"/>
      <c r="V76" s="141"/>
      <c r="W76" s="141"/>
      <c r="X76" s="109"/>
      <c r="Y76" s="109"/>
      <c r="Z76" s="299"/>
      <c r="AA76" s="300"/>
      <c r="AB76" s="126">
        <f t="shared" si="3"/>
        <v>0</v>
      </c>
      <c r="AC76" s="123">
        <f t="shared" si="4"/>
        <v>0</v>
      </c>
      <c r="AD76" s="123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56"/>
      <c r="E77" s="156"/>
      <c r="F77" s="291"/>
      <c r="G77" s="292"/>
      <c r="H77" s="156"/>
      <c r="I77" s="156"/>
      <c r="J77" s="384"/>
      <c r="K77" s="385"/>
      <c r="L77" s="156"/>
      <c r="M77" s="156"/>
      <c r="N77" s="156"/>
      <c r="O77" s="156"/>
      <c r="P77" s="187"/>
      <c r="Q77" s="187"/>
      <c r="R77" s="156"/>
      <c r="S77" s="156"/>
      <c r="T77" s="299"/>
      <c r="U77" s="300"/>
      <c r="V77" s="141"/>
      <c r="W77" s="141"/>
      <c r="X77" s="109"/>
      <c r="Y77" s="109"/>
      <c r="Z77" s="299"/>
      <c r="AA77" s="300"/>
      <c r="AB77" s="126">
        <f t="shared" si="3"/>
        <v>0</v>
      </c>
      <c r="AC77" s="123">
        <f t="shared" si="4"/>
        <v>0</v>
      </c>
      <c r="AD77" s="123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56"/>
      <c r="E78" s="156"/>
      <c r="F78" s="291"/>
      <c r="G78" s="292"/>
      <c r="H78" s="156"/>
      <c r="I78" s="156"/>
      <c r="J78" s="384"/>
      <c r="K78" s="385"/>
      <c r="L78" s="156"/>
      <c r="M78" s="156"/>
      <c r="N78" s="156"/>
      <c r="O78" s="156"/>
      <c r="P78" s="187"/>
      <c r="Q78" s="187"/>
      <c r="R78" s="156"/>
      <c r="S78" s="156"/>
      <c r="T78" s="299"/>
      <c r="U78" s="300"/>
      <c r="V78" s="141"/>
      <c r="W78" s="141"/>
      <c r="X78" s="109"/>
      <c r="Y78" s="109"/>
      <c r="Z78" s="299"/>
      <c r="AA78" s="300"/>
      <c r="AB78" s="126">
        <f t="shared" si="3"/>
        <v>0</v>
      </c>
      <c r="AC78" s="123">
        <f t="shared" si="4"/>
        <v>0</v>
      </c>
      <c r="AD78" s="123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56"/>
      <c r="E79" s="156"/>
      <c r="F79" s="291"/>
      <c r="G79" s="292"/>
      <c r="H79" s="156"/>
      <c r="I79" s="156"/>
      <c r="J79" s="384"/>
      <c r="K79" s="385"/>
      <c r="L79" s="156"/>
      <c r="M79" s="156"/>
      <c r="N79" s="156"/>
      <c r="O79" s="156"/>
      <c r="P79" s="187"/>
      <c r="Q79" s="187"/>
      <c r="R79" s="156"/>
      <c r="S79" s="156"/>
      <c r="T79" s="299"/>
      <c r="U79" s="300"/>
      <c r="V79" s="141"/>
      <c r="W79" s="141"/>
      <c r="X79" s="109"/>
      <c r="Y79" s="109"/>
      <c r="Z79" s="299"/>
      <c r="AA79" s="300"/>
      <c r="AB79" s="126">
        <f t="shared" si="3"/>
        <v>0</v>
      </c>
      <c r="AC79" s="123">
        <f t="shared" si="4"/>
        <v>0</v>
      </c>
      <c r="AD79" s="123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56"/>
      <c r="E80" s="156"/>
      <c r="F80" s="291"/>
      <c r="G80" s="292"/>
      <c r="H80" s="156"/>
      <c r="I80" s="156"/>
      <c r="J80" s="384"/>
      <c r="K80" s="385"/>
      <c r="L80" s="156"/>
      <c r="M80" s="156"/>
      <c r="N80" s="156"/>
      <c r="O80" s="156"/>
      <c r="P80" s="187"/>
      <c r="Q80" s="187"/>
      <c r="R80" s="156"/>
      <c r="S80" s="156"/>
      <c r="T80" s="299"/>
      <c r="U80" s="300"/>
      <c r="V80" s="141"/>
      <c r="W80" s="141"/>
      <c r="X80" s="109"/>
      <c r="Y80" s="109"/>
      <c r="Z80" s="299"/>
      <c r="AA80" s="300"/>
      <c r="AB80" s="126">
        <f t="shared" si="3"/>
        <v>0</v>
      </c>
      <c r="AC80" s="123">
        <f t="shared" si="4"/>
        <v>0</v>
      </c>
      <c r="AD80" s="123">
        <f t="shared" si="5"/>
        <v>0</v>
      </c>
    </row>
    <row r="81" spans="1:30" ht="15" hidden="1" customHeight="1" x14ac:dyDescent="0.3">
      <c r="A81" s="64">
        <v>63</v>
      </c>
      <c r="B81" s="70" t="s">
        <v>91</v>
      </c>
      <c r="C81" s="71" t="s">
        <v>1</v>
      </c>
      <c r="D81" s="156"/>
      <c r="E81" s="156"/>
      <c r="F81" s="291"/>
      <c r="G81" s="292"/>
      <c r="H81" s="156"/>
      <c r="I81" s="156"/>
      <c r="J81" s="384"/>
      <c r="K81" s="385"/>
      <c r="L81" s="156"/>
      <c r="M81" s="156"/>
      <c r="N81" s="156"/>
      <c r="O81" s="156"/>
      <c r="P81" s="187"/>
      <c r="Q81" s="187"/>
      <c r="R81" s="156"/>
      <c r="S81" s="156"/>
      <c r="T81" s="299"/>
      <c r="U81" s="300"/>
      <c r="V81" s="141"/>
      <c r="W81" s="141"/>
      <c r="X81" s="109"/>
      <c r="Y81" s="109"/>
      <c r="Z81" s="299"/>
      <c r="AA81" s="300"/>
      <c r="AB81" s="126">
        <f t="shared" si="3"/>
        <v>0</v>
      </c>
      <c r="AC81" s="123">
        <f t="shared" si="4"/>
        <v>0</v>
      </c>
      <c r="AD81" s="123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56"/>
      <c r="E82" s="156"/>
      <c r="F82" s="291"/>
      <c r="G82" s="292"/>
      <c r="H82" s="156"/>
      <c r="I82" s="156"/>
      <c r="J82" s="384"/>
      <c r="K82" s="385"/>
      <c r="L82" s="156"/>
      <c r="M82" s="156"/>
      <c r="N82" s="156"/>
      <c r="O82" s="156"/>
      <c r="P82" s="187"/>
      <c r="Q82" s="187"/>
      <c r="R82" s="156"/>
      <c r="S82" s="156"/>
      <c r="T82" s="299"/>
      <c r="U82" s="300"/>
      <c r="V82" s="141"/>
      <c r="W82" s="141"/>
      <c r="X82" s="109"/>
      <c r="Y82" s="109"/>
      <c r="Z82" s="299"/>
      <c r="AA82" s="300"/>
      <c r="AB82" s="126">
        <f t="shared" si="3"/>
        <v>0</v>
      </c>
      <c r="AC82" s="123">
        <f t="shared" si="4"/>
        <v>0</v>
      </c>
      <c r="AD82" s="123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56"/>
      <c r="E83" s="156"/>
      <c r="F83" s="291"/>
      <c r="G83" s="292"/>
      <c r="H83" s="156"/>
      <c r="I83" s="156"/>
      <c r="J83" s="384"/>
      <c r="K83" s="385"/>
      <c r="L83" s="156"/>
      <c r="M83" s="156"/>
      <c r="N83" s="156"/>
      <c r="O83" s="156"/>
      <c r="P83" s="187"/>
      <c r="Q83" s="187"/>
      <c r="R83" s="156"/>
      <c r="S83" s="156"/>
      <c r="T83" s="299"/>
      <c r="U83" s="300"/>
      <c r="V83" s="141"/>
      <c r="W83" s="141"/>
      <c r="X83" s="109"/>
      <c r="Y83" s="109"/>
      <c r="Z83" s="299"/>
      <c r="AA83" s="300"/>
      <c r="AB83" s="126">
        <f t="shared" si="3"/>
        <v>0</v>
      </c>
      <c r="AC83" s="123">
        <f t="shared" si="4"/>
        <v>0</v>
      </c>
      <c r="AD83" s="123">
        <f t="shared" si="5"/>
        <v>0</v>
      </c>
    </row>
    <row r="84" spans="1:30" x14ac:dyDescent="0.3">
      <c r="A84" s="64">
        <v>65</v>
      </c>
      <c r="B84" s="68" t="s">
        <v>101</v>
      </c>
      <c r="C84" s="69" t="s">
        <v>1</v>
      </c>
      <c r="D84" s="156"/>
      <c r="E84" s="156"/>
      <c r="F84" s="291"/>
      <c r="G84" s="292"/>
      <c r="H84" s="156"/>
      <c r="I84" s="156"/>
      <c r="J84" s="384"/>
      <c r="K84" s="385"/>
      <c r="L84" s="156"/>
      <c r="M84" s="156"/>
      <c r="N84" s="156"/>
      <c r="O84" s="156"/>
      <c r="P84" s="187"/>
      <c r="Q84" s="187"/>
      <c r="R84" s="156"/>
      <c r="S84" s="156"/>
      <c r="T84" s="299"/>
      <c r="U84" s="300"/>
      <c r="V84" s="141"/>
      <c r="W84" s="141"/>
      <c r="X84" s="109"/>
      <c r="Y84" s="109"/>
      <c r="Z84" s="299"/>
      <c r="AA84" s="300"/>
      <c r="AB84" s="126">
        <f t="shared" si="3"/>
        <v>0</v>
      </c>
      <c r="AC84" s="123">
        <f t="shared" si="4"/>
        <v>0</v>
      </c>
      <c r="AD84" s="123">
        <f t="shared" si="5"/>
        <v>0</v>
      </c>
    </row>
    <row r="85" spans="1:30" x14ac:dyDescent="0.3">
      <c r="A85" s="64">
        <v>66</v>
      </c>
      <c r="B85" s="68" t="s">
        <v>90</v>
      </c>
      <c r="C85" s="69" t="s">
        <v>1</v>
      </c>
      <c r="D85" s="156"/>
      <c r="E85" s="156"/>
      <c r="F85" s="291"/>
      <c r="G85" s="292"/>
      <c r="H85" s="156"/>
      <c r="I85" s="156"/>
      <c r="J85" s="384"/>
      <c r="K85" s="385"/>
      <c r="L85" s="156"/>
      <c r="M85" s="156"/>
      <c r="N85" s="156"/>
      <c r="O85" s="156"/>
      <c r="P85" s="187"/>
      <c r="Q85" s="187"/>
      <c r="R85" s="156"/>
      <c r="S85" s="156"/>
      <c r="T85" s="299"/>
      <c r="U85" s="300"/>
      <c r="V85" s="141"/>
      <c r="W85" s="141"/>
      <c r="X85" s="109"/>
      <c r="Y85" s="109"/>
      <c r="Z85" s="299"/>
      <c r="AA85" s="300"/>
      <c r="AB85" s="126">
        <f t="shared" si="3"/>
        <v>0</v>
      </c>
      <c r="AC85" s="123">
        <f t="shared" si="4"/>
        <v>0</v>
      </c>
      <c r="AD85" s="123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156"/>
      <c r="E86" s="156"/>
      <c r="F86" s="291"/>
      <c r="G86" s="292"/>
      <c r="H86" s="156"/>
      <c r="I86" s="156"/>
      <c r="J86" s="384"/>
      <c r="K86" s="385"/>
      <c r="L86" s="156"/>
      <c r="M86" s="156"/>
      <c r="N86" s="156"/>
      <c r="O86" s="156"/>
      <c r="P86" s="187"/>
      <c r="Q86" s="187"/>
      <c r="R86" s="156"/>
      <c r="S86" s="156"/>
      <c r="T86" s="299"/>
      <c r="U86" s="300"/>
      <c r="V86" s="141"/>
      <c r="W86" s="141"/>
      <c r="X86" s="109"/>
      <c r="Y86" s="109"/>
      <c r="Z86" s="299"/>
      <c r="AA86" s="300"/>
      <c r="AB86" s="126">
        <f t="shared" si="3"/>
        <v>0</v>
      </c>
      <c r="AC86" s="123">
        <f t="shared" si="4"/>
        <v>0</v>
      </c>
      <c r="AD86" s="123">
        <f t="shared" si="5"/>
        <v>0</v>
      </c>
    </row>
    <row r="87" spans="1:30" x14ac:dyDescent="0.3">
      <c r="A87" s="64">
        <v>68</v>
      </c>
      <c r="B87" s="65" t="s">
        <v>423</v>
      </c>
      <c r="C87" s="66" t="s">
        <v>1</v>
      </c>
      <c r="D87" s="156"/>
      <c r="E87" s="156"/>
      <c r="F87" s="291"/>
      <c r="G87" s="292"/>
      <c r="H87" s="156"/>
      <c r="I87" s="156"/>
      <c r="J87" s="384"/>
      <c r="K87" s="385"/>
      <c r="L87" s="113">
        <v>6.4000000000000003E-3</v>
      </c>
      <c r="M87" s="113">
        <v>1.0670000000000001E-2</v>
      </c>
      <c r="N87" s="156"/>
      <c r="O87" s="156"/>
      <c r="P87" s="187"/>
      <c r="Q87" s="187"/>
      <c r="R87" s="156"/>
      <c r="S87" s="156"/>
      <c r="T87" s="299"/>
      <c r="U87" s="300"/>
      <c r="V87" s="141"/>
      <c r="W87" s="141"/>
      <c r="X87" s="109"/>
      <c r="Y87" s="109"/>
      <c r="Z87" s="299"/>
      <c r="AA87" s="300"/>
      <c r="AB87" s="126">
        <f t="shared" si="3"/>
        <v>0</v>
      </c>
      <c r="AC87" s="123">
        <f t="shared" si="4"/>
        <v>0</v>
      </c>
      <c r="AD87" s="123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56"/>
      <c r="E88" s="156"/>
      <c r="F88" s="291"/>
      <c r="G88" s="292"/>
      <c r="H88" s="156"/>
      <c r="I88" s="156"/>
      <c r="J88" s="384"/>
      <c r="K88" s="385"/>
      <c r="L88" s="156"/>
      <c r="M88" s="156"/>
      <c r="N88" s="113">
        <v>0.10639999999999999</v>
      </c>
      <c r="O88" s="113">
        <v>0.13300000000000001</v>
      </c>
      <c r="P88" s="187"/>
      <c r="Q88" s="187"/>
      <c r="R88" s="113" t="s">
        <v>399</v>
      </c>
      <c r="S88" s="113">
        <v>0.20519999999999999</v>
      </c>
      <c r="T88" s="299"/>
      <c r="U88" s="300"/>
      <c r="V88" s="141"/>
      <c r="W88" s="141"/>
      <c r="X88" s="109"/>
      <c r="Y88" s="109"/>
      <c r="Z88" s="299"/>
      <c r="AA88" s="300"/>
      <c r="AB88" s="126">
        <f t="shared" si="3"/>
        <v>0</v>
      </c>
      <c r="AC88" s="123">
        <f t="shared" si="4"/>
        <v>0</v>
      </c>
      <c r="AD88" s="123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56"/>
      <c r="E89" s="156"/>
      <c r="F89" s="291"/>
      <c r="G89" s="292"/>
      <c r="H89" s="156"/>
      <c r="I89" s="156"/>
      <c r="J89" s="384"/>
      <c r="K89" s="385"/>
      <c r="L89" s="156"/>
      <c r="M89" s="156"/>
      <c r="N89" s="113">
        <v>9.5999999999999992E-3</v>
      </c>
      <c r="O89" s="113">
        <v>1.2E-2</v>
      </c>
      <c r="P89" s="111">
        <v>1.6E-2</v>
      </c>
      <c r="Q89" s="111">
        <v>1.7999999999999999E-2</v>
      </c>
      <c r="R89" s="156"/>
      <c r="S89" s="156"/>
      <c r="T89" s="299"/>
      <c r="U89" s="300"/>
      <c r="V89" s="141"/>
      <c r="W89" s="141"/>
      <c r="X89" s="109"/>
      <c r="Y89" s="109"/>
      <c r="Z89" s="299"/>
      <c r="AA89" s="300"/>
      <c r="AB89" s="126">
        <f t="shared" si="3"/>
        <v>0</v>
      </c>
      <c r="AC89" s="123">
        <f t="shared" si="4"/>
        <v>0</v>
      </c>
      <c r="AD89" s="123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56"/>
      <c r="E90" s="156"/>
      <c r="F90" s="291"/>
      <c r="G90" s="292"/>
      <c r="H90" s="156"/>
      <c r="I90" s="156"/>
      <c r="J90" s="384"/>
      <c r="K90" s="385"/>
      <c r="L90" s="113">
        <v>1.2500000000000001E-2</v>
      </c>
      <c r="M90" s="113">
        <v>2.0899999999999998E-2</v>
      </c>
      <c r="N90" s="113">
        <v>0.01</v>
      </c>
      <c r="O90" s="113">
        <v>1.2500000000000001E-2</v>
      </c>
      <c r="P90" s="187"/>
      <c r="Q90" s="187"/>
      <c r="R90" s="156"/>
      <c r="S90" s="156"/>
      <c r="T90" s="299"/>
      <c r="U90" s="300"/>
      <c r="V90" s="141"/>
      <c r="W90" s="141"/>
      <c r="X90" s="109"/>
      <c r="Y90" s="109"/>
      <c r="Z90" s="299"/>
      <c r="AA90" s="300"/>
      <c r="AB90" s="126">
        <f t="shared" si="3"/>
        <v>0</v>
      </c>
      <c r="AC90" s="123">
        <f t="shared" si="4"/>
        <v>0</v>
      </c>
      <c r="AD90" s="123">
        <f t="shared" si="5"/>
        <v>0</v>
      </c>
    </row>
    <row r="91" spans="1:30" x14ac:dyDescent="0.3">
      <c r="A91" s="64">
        <v>72</v>
      </c>
      <c r="B91" s="65" t="s">
        <v>38</v>
      </c>
      <c r="C91" s="66" t="s">
        <v>1</v>
      </c>
      <c r="D91" s="156"/>
      <c r="E91" s="156"/>
      <c r="F91" s="291"/>
      <c r="G91" s="292"/>
      <c r="H91" s="156"/>
      <c r="I91" s="156"/>
      <c r="J91" s="384"/>
      <c r="K91" s="385"/>
      <c r="L91" s="156"/>
      <c r="M91" s="156"/>
      <c r="N91" s="156"/>
      <c r="O91" s="156"/>
      <c r="P91" s="187"/>
      <c r="Q91" s="187"/>
      <c r="R91" s="156"/>
      <c r="S91" s="156"/>
      <c r="T91" s="299"/>
      <c r="U91" s="300"/>
      <c r="V91" s="141"/>
      <c r="W91" s="141"/>
      <c r="X91" s="109"/>
      <c r="Y91" s="109"/>
      <c r="Z91" s="299"/>
      <c r="AA91" s="300"/>
      <c r="AB91" s="126">
        <f t="shared" si="3"/>
        <v>0</v>
      </c>
      <c r="AC91" s="123">
        <f t="shared" si="4"/>
        <v>0</v>
      </c>
      <c r="AD91" s="123">
        <f t="shared" si="5"/>
        <v>0</v>
      </c>
    </row>
    <row r="92" spans="1:30" x14ac:dyDescent="0.3">
      <c r="A92" s="64">
        <v>73</v>
      </c>
      <c r="B92" s="65" t="s">
        <v>47</v>
      </c>
      <c r="C92" s="66" t="s">
        <v>1</v>
      </c>
      <c r="D92" s="156"/>
      <c r="E92" s="156"/>
      <c r="F92" s="291"/>
      <c r="G92" s="292"/>
      <c r="H92" s="156"/>
      <c r="I92" s="156"/>
      <c r="J92" s="384"/>
      <c r="K92" s="385"/>
      <c r="L92" s="156"/>
      <c r="M92" s="156"/>
      <c r="N92" s="156"/>
      <c r="O92" s="156"/>
      <c r="P92" s="187"/>
      <c r="Q92" s="187"/>
      <c r="R92" s="156"/>
      <c r="S92" s="156"/>
      <c r="T92" s="299"/>
      <c r="U92" s="300"/>
      <c r="V92" s="141"/>
      <c r="W92" s="141"/>
      <c r="X92" s="109"/>
      <c r="Y92" s="109"/>
      <c r="Z92" s="299"/>
      <c r="AA92" s="300"/>
      <c r="AB92" s="126">
        <f t="shared" si="3"/>
        <v>0</v>
      </c>
      <c r="AC92" s="123">
        <f t="shared" si="4"/>
        <v>0</v>
      </c>
      <c r="AD92" s="123">
        <f t="shared" si="5"/>
        <v>0</v>
      </c>
    </row>
    <row r="93" spans="1:30" x14ac:dyDescent="0.3">
      <c r="A93" s="64">
        <v>74</v>
      </c>
      <c r="B93" s="76" t="s">
        <v>54</v>
      </c>
      <c r="C93" s="77" t="s">
        <v>1</v>
      </c>
      <c r="D93" s="156"/>
      <c r="E93" s="156"/>
      <c r="F93" s="291"/>
      <c r="G93" s="292"/>
      <c r="H93" s="156"/>
      <c r="I93" s="156"/>
      <c r="J93" s="384"/>
      <c r="K93" s="385"/>
      <c r="L93" s="156"/>
      <c r="M93" s="156"/>
      <c r="N93" s="156"/>
      <c r="O93" s="156"/>
      <c r="P93" s="187"/>
      <c r="Q93" s="187"/>
      <c r="R93" s="156"/>
      <c r="S93" s="156"/>
      <c r="T93" s="299"/>
      <c r="U93" s="300"/>
      <c r="V93" s="141"/>
      <c r="W93" s="141"/>
      <c r="X93" s="109"/>
      <c r="Y93" s="109"/>
      <c r="Z93" s="299"/>
      <c r="AA93" s="300"/>
      <c r="AB93" s="126">
        <f t="shared" si="3"/>
        <v>0</v>
      </c>
      <c r="AC93" s="123">
        <f t="shared" si="4"/>
        <v>0</v>
      </c>
      <c r="AD93" s="123">
        <f t="shared" si="5"/>
        <v>0</v>
      </c>
    </row>
    <row r="94" spans="1:30" x14ac:dyDescent="0.3">
      <c r="A94" s="64">
        <v>75</v>
      </c>
      <c r="B94" s="76" t="s">
        <v>245</v>
      </c>
      <c r="C94" s="77" t="s">
        <v>1</v>
      </c>
      <c r="D94" s="156"/>
      <c r="E94" s="156"/>
      <c r="F94" s="291"/>
      <c r="G94" s="292"/>
      <c r="H94" s="156"/>
      <c r="I94" s="156"/>
      <c r="J94" s="384"/>
      <c r="K94" s="385"/>
      <c r="L94" s="156"/>
      <c r="M94" s="156"/>
      <c r="N94" s="156"/>
      <c r="O94" s="156"/>
      <c r="P94" s="187"/>
      <c r="Q94" s="187"/>
      <c r="R94" s="156"/>
      <c r="S94" s="156"/>
      <c r="T94" s="299"/>
      <c r="U94" s="300"/>
      <c r="V94" s="141"/>
      <c r="W94" s="141"/>
      <c r="X94" s="109"/>
      <c r="Y94" s="109"/>
      <c r="Z94" s="299"/>
      <c r="AA94" s="300"/>
      <c r="AB94" s="126">
        <f t="shared" si="3"/>
        <v>0</v>
      </c>
      <c r="AC94" s="123">
        <f t="shared" si="4"/>
        <v>0</v>
      </c>
      <c r="AD94" s="123">
        <f t="shared" si="5"/>
        <v>0</v>
      </c>
    </row>
    <row r="95" spans="1:30" x14ac:dyDescent="0.3">
      <c r="A95" s="64">
        <v>76</v>
      </c>
      <c r="B95" s="76" t="s">
        <v>411</v>
      </c>
      <c r="C95" s="77" t="s">
        <v>1</v>
      </c>
      <c r="D95" s="156"/>
      <c r="E95" s="156"/>
      <c r="F95" s="291"/>
      <c r="G95" s="292"/>
      <c r="H95" s="156"/>
      <c r="I95" s="156"/>
      <c r="J95" s="384"/>
      <c r="K95" s="385"/>
      <c r="L95" s="189"/>
      <c r="M95" s="189"/>
      <c r="N95" s="156"/>
      <c r="O95" s="156"/>
      <c r="P95" s="187"/>
      <c r="Q95" s="187"/>
      <c r="R95" s="156"/>
      <c r="S95" s="156"/>
      <c r="T95" s="299"/>
      <c r="U95" s="300"/>
      <c r="V95" s="141"/>
      <c r="W95" s="141"/>
      <c r="X95" s="109"/>
      <c r="Y95" s="109"/>
      <c r="Z95" s="299"/>
      <c r="AA95" s="300"/>
      <c r="AB95" s="126">
        <f t="shared" si="3"/>
        <v>0</v>
      </c>
      <c r="AC95" s="123">
        <f t="shared" si="4"/>
        <v>0</v>
      </c>
      <c r="AD95" s="123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56"/>
      <c r="E96" s="156"/>
      <c r="F96" s="185"/>
      <c r="G96" s="186"/>
      <c r="H96" s="156"/>
      <c r="I96" s="156"/>
      <c r="J96" s="384"/>
      <c r="K96" s="385"/>
      <c r="L96" s="156"/>
      <c r="M96" s="156"/>
      <c r="N96" s="156"/>
      <c r="O96" s="156"/>
      <c r="P96" s="187"/>
      <c r="Q96" s="187"/>
      <c r="R96" s="156"/>
      <c r="S96" s="156"/>
      <c r="T96" s="299"/>
      <c r="U96" s="300"/>
      <c r="V96" s="141"/>
      <c r="W96" s="141"/>
      <c r="X96" s="109"/>
      <c r="Y96" s="109"/>
      <c r="Z96" s="299"/>
      <c r="AA96" s="300"/>
      <c r="AB96" s="126">
        <f t="shared" si="3"/>
        <v>0</v>
      </c>
      <c r="AC96" s="123">
        <f t="shared" si="4"/>
        <v>0</v>
      </c>
      <c r="AD96" s="123">
        <f t="shared" si="5"/>
        <v>0</v>
      </c>
    </row>
    <row r="97" spans="1:30" x14ac:dyDescent="0.3">
      <c r="A97" s="78">
        <v>77</v>
      </c>
      <c r="B97" s="76" t="s">
        <v>251</v>
      </c>
      <c r="C97" s="77" t="s">
        <v>22</v>
      </c>
      <c r="D97" s="156"/>
      <c r="E97" s="156"/>
      <c r="F97" s="291"/>
      <c r="G97" s="292"/>
      <c r="H97" s="156"/>
      <c r="I97" s="156"/>
      <c r="J97" s="143"/>
      <c r="K97" s="144"/>
      <c r="L97" s="156"/>
      <c r="M97" s="156"/>
      <c r="N97" s="156"/>
      <c r="O97" s="156"/>
      <c r="P97" s="187"/>
      <c r="Q97" s="187"/>
      <c r="R97" s="156"/>
      <c r="S97" s="156"/>
      <c r="T97" s="132"/>
      <c r="U97" s="133"/>
      <c r="V97" s="141"/>
      <c r="W97" s="141"/>
      <c r="X97" s="109"/>
      <c r="Y97" s="109"/>
      <c r="Z97" s="301" t="s">
        <v>235</v>
      </c>
      <c r="AA97" s="302"/>
      <c r="AB97" s="126">
        <f t="shared" si="3"/>
        <v>0</v>
      </c>
      <c r="AC97" s="123">
        <f t="shared" si="4"/>
        <v>0</v>
      </c>
      <c r="AD97" s="123">
        <f t="shared" si="5"/>
        <v>0</v>
      </c>
    </row>
    <row r="98" spans="1:30" ht="15" hidden="1" customHeight="1" x14ac:dyDescent="0.3">
      <c r="A98" s="78">
        <v>78</v>
      </c>
      <c r="B98" s="76" t="s">
        <v>242</v>
      </c>
      <c r="C98" s="77" t="s">
        <v>1</v>
      </c>
      <c r="D98" s="156"/>
      <c r="E98" s="156"/>
      <c r="F98" s="291"/>
      <c r="G98" s="292"/>
      <c r="H98" s="156"/>
      <c r="I98" s="156"/>
      <c r="J98" s="143"/>
      <c r="K98" s="144"/>
      <c r="L98" s="156"/>
      <c r="M98" s="156"/>
      <c r="N98" s="156"/>
      <c r="O98" s="156"/>
      <c r="P98" s="187"/>
      <c r="Q98" s="187"/>
      <c r="R98" s="156"/>
      <c r="S98" s="156"/>
      <c r="T98" s="132"/>
      <c r="U98" s="133"/>
      <c r="V98" s="141"/>
      <c r="W98" s="141"/>
      <c r="X98" s="109"/>
      <c r="Y98" s="109"/>
      <c r="Z98" s="132"/>
      <c r="AA98" s="133"/>
      <c r="AB98" s="126">
        <f t="shared" si="3"/>
        <v>0</v>
      </c>
      <c r="AC98" s="123">
        <f t="shared" si="4"/>
        <v>0</v>
      </c>
      <c r="AD98" s="123">
        <f t="shared" si="5"/>
        <v>0</v>
      </c>
    </row>
    <row r="99" spans="1:30" ht="15" hidden="1" customHeight="1" x14ac:dyDescent="0.3">
      <c r="A99" s="78">
        <v>79</v>
      </c>
      <c r="B99" s="65" t="s">
        <v>61</v>
      </c>
      <c r="C99" s="66" t="s">
        <v>1</v>
      </c>
      <c r="D99" s="156"/>
      <c r="E99" s="156"/>
      <c r="F99" s="291"/>
      <c r="G99" s="292"/>
      <c r="H99" s="156"/>
      <c r="I99" s="156"/>
      <c r="J99" s="384"/>
      <c r="K99" s="385"/>
      <c r="L99" s="156"/>
      <c r="M99" s="156"/>
      <c r="N99" s="156"/>
      <c r="O99" s="156"/>
      <c r="P99" s="187"/>
      <c r="Q99" s="187"/>
      <c r="R99" s="156"/>
      <c r="S99" s="156"/>
      <c r="T99" s="299"/>
      <c r="U99" s="300"/>
      <c r="V99" s="141"/>
      <c r="W99" s="141"/>
      <c r="X99" s="109"/>
      <c r="Y99" s="109"/>
      <c r="Z99" s="299"/>
      <c r="AA99" s="300"/>
      <c r="AB99" s="126">
        <f t="shared" si="3"/>
        <v>0</v>
      </c>
      <c r="AC99" s="123">
        <f t="shared" si="4"/>
        <v>0</v>
      </c>
      <c r="AD99" s="123">
        <f t="shared" si="5"/>
        <v>0</v>
      </c>
    </row>
    <row r="100" spans="1:30" ht="15" hidden="1" customHeight="1" x14ac:dyDescent="0.3">
      <c r="A100" s="78">
        <v>80</v>
      </c>
      <c r="B100" s="81" t="s">
        <v>69</v>
      </c>
      <c r="C100" s="82" t="s">
        <v>1</v>
      </c>
      <c r="D100" s="156"/>
      <c r="E100" s="156"/>
      <c r="F100" s="291"/>
      <c r="G100" s="292"/>
      <c r="H100" s="156"/>
      <c r="I100" s="156"/>
      <c r="J100" s="384"/>
      <c r="K100" s="385"/>
      <c r="L100" s="156"/>
      <c r="M100" s="156"/>
      <c r="N100" s="156"/>
      <c r="O100" s="156"/>
      <c r="P100" s="187"/>
      <c r="Q100" s="187"/>
      <c r="R100" s="156"/>
      <c r="S100" s="156"/>
      <c r="T100" s="299"/>
      <c r="U100" s="300"/>
      <c r="V100" s="141"/>
      <c r="W100" s="141"/>
      <c r="X100" s="109"/>
      <c r="Y100" s="109"/>
      <c r="Z100" s="299"/>
      <c r="AA100" s="300"/>
      <c r="AB100" s="126">
        <f t="shared" si="3"/>
        <v>0</v>
      </c>
      <c r="AC100" s="123">
        <f t="shared" si="4"/>
        <v>0</v>
      </c>
      <c r="AD100" s="123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56"/>
      <c r="E101" s="156"/>
      <c r="F101" s="185"/>
      <c r="G101" s="186"/>
      <c r="H101" s="156"/>
      <c r="I101" s="156"/>
      <c r="J101" s="384"/>
      <c r="K101" s="385"/>
      <c r="L101" s="156"/>
      <c r="M101" s="156"/>
      <c r="N101" s="156"/>
      <c r="O101" s="156"/>
      <c r="P101" s="187"/>
      <c r="Q101" s="187"/>
      <c r="R101" s="156"/>
      <c r="S101" s="156"/>
      <c r="T101" s="299"/>
      <c r="U101" s="300"/>
      <c r="V101" s="141"/>
      <c r="W101" s="141"/>
      <c r="X101" s="109"/>
      <c r="Y101" s="109"/>
      <c r="Z101" s="299"/>
      <c r="AA101" s="300"/>
      <c r="AB101" s="126">
        <f t="shared" si="3"/>
        <v>0</v>
      </c>
      <c r="AC101" s="123">
        <f t="shared" si="4"/>
        <v>0</v>
      </c>
      <c r="AD101" s="123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56"/>
      <c r="E102" s="156"/>
      <c r="F102" s="291"/>
      <c r="G102" s="292"/>
      <c r="H102" s="156"/>
      <c r="I102" s="156"/>
      <c r="J102" s="384"/>
      <c r="K102" s="385"/>
      <c r="L102" s="156"/>
      <c r="M102" s="156"/>
      <c r="N102" s="156"/>
      <c r="O102" s="156"/>
      <c r="P102" s="187"/>
      <c r="Q102" s="187"/>
      <c r="R102" s="156"/>
      <c r="S102" s="156"/>
      <c r="T102" s="299"/>
      <c r="U102" s="300"/>
      <c r="V102" s="141"/>
      <c r="W102" s="141"/>
      <c r="X102" s="109"/>
      <c r="Y102" s="109"/>
      <c r="Z102" s="299"/>
      <c r="AA102" s="300"/>
      <c r="AB102" s="126">
        <f t="shared" si="3"/>
        <v>0</v>
      </c>
      <c r="AC102" s="123">
        <f t="shared" si="4"/>
        <v>0</v>
      </c>
      <c r="AD102" s="123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56"/>
      <c r="E103" s="156"/>
      <c r="F103" s="291"/>
      <c r="G103" s="292"/>
      <c r="H103" s="156"/>
      <c r="I103" s="156"/>
      <c r="J103" s="384"/>
      <c r="K103" s="385"/>
      <c r="L103" s="156"/>
      <c r="M103" s="156"/>
      <c r="N103" s="156"/>
      <c r="O103" s="156"/>
      <c r="P103" s="187"/>
      <c r="Q103" s="187"/>
      <c r="R103" s="156"/>
      <c r="S103" s="156"/>
      <c r="T103" s="299"/>
      <c r="U103" s="300"/>
      <c r="V103" s="141"/>
      <c r="W103" s="141"/>
      <c r="X103" s="109"/>
      <c r="Y103" s="109"/>
      <c r="Z103" s="299"/>
      <c r="AA103" s="300"/>
      <c r="AB103" s="126">
        <f t="shared" si="3"/>
        <v>0</v>
      </c>
      <c r="AC103" s="123">
        <f t="shared" si="4"/>
        <v>0</v>
      </c>
      <c r="AD103" s="123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56"/>
      <c r="E104" s="156"/>
      <c r="F104" s="291"/>
      <c r="G104" s="292"/>
      <c r="H104" s="156"/>
      <c r="I104" s="156"/>
      <c r="J104" s="384"/>
      <c r="K104" s="385"/>
      <c r="L104" s="156"/>
      <c r="M104" s="156"/>
      <c r="N104" s="156"/>
      <c r="O104" s="156"/>
      <c r="P104" s="187"/>
      <c r="Q104" s="187"/>
      <c r="R104" s="156"/>
      <c r="S104" s="156"/>
      <c r="T104" s="299"/>
      <c r="U104" s="300"/>
      <c r="V104" s="141"/>
      <c r="W104" s="141"/>
      <c r="X104" s="109"/>
      <c r="Y104" s="109"/>
      <c r="Z104" s="299"/>
      <c r="AA104" s="300"/>
      <c r="AB104" s="126">
        <f t="shared" si="3"/>
        <v>0</v>
      </c>
      <c r="AC104" s="123">
        <f t="shared" si="4"/>
        <v>0</v>
      </c>
      <c r="AD104" s="123">
        <f t="shared" si="5"/>
        <v>0</v>
      </c>
    </row>
    <row r="105" spans="1:30" ht="15" hidden="1" customHeight="1" x14ac:dyDescent="0.3">
      <c r="A105" s="64">
        <v>83</v>
      </c>
      <c r="B105" s="68" t="s">
        <v>62</v>
      </c>
      <c r="C105" s="69" t="s">
        <v>1</v>
      </c>
      <c r="D105" s="156"/>
      <c r="E105" s="156"/>
      <c r="F105" s="291"/>
      <c r="G105" s="292"/>
      <c r="H105" s="156"/>
      <c r="I105" s="156"/>
      <c r="J105" s="384"/>
      <c r="K105" s="385"/>
      <c r="L105" s="156"/>
      <c r="M105" s="156"/>
      <c r="N105" s="156"/>
      <c r="O105" s="156"/>
      <c r="P105" s="187"/>
      <c r="Q105" s="187"/>
      <c r="R105" s="156"/>
      <c r="S105" s="156"/>
      <c r="T105" s="299"/>
      <c r="U105" s="300"/>
      <c r="V105" s="141"/>
      <c r="W105" s="141"/>
      <c r="X105" s="109"/>
      <c r="Y105" s="109"/>
      <c r="Z105" s="299"/>
      <c r="AA105" s="300"/>
      <c r="AB105" s="126">
        <f t="shared" si="3"/>
        <v>0</v>
      </c>
      <c r="AC105" s="123">
        <f t="shared" si="4"/>
        <v>0</v>
      </c>
      <c r="AD105" s="123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56"/>
      <c r="E106" s="156"/>
      <c r="F106" s="291"/>
      <c r="G106" s="292"/>
      <c r="H106" s="156"/>
      <c r="I106" s="156"/>
      <c r="J106" s="384"/>
      <c r="K106" s="385"/>
      <c r="L106" s="156"/>
      <c r="M106" s="156"/>
      <c r="N106" s="156"/>
      <c r="O106" s="156"/>
      <c r="P106" s="187"/>
      <c r="Q106" s="187"/>
      <c r="R106" s="156"/>
      <c r="S106" s="156"/>
      <c r="T106" s="299"/>
      <c r="U106" s="300"/>
      <c r="V106" s="141"/>
      <c r="W106" s="141"/>
      <c r="X106" s="109"/>
      <c r="Y106" s="109"/>
      <c r="Z106" s="299"/>
      <c r="AA106" s="300"/>
      <c r="AB106" s="126">
        <f t="shared" si="3"/>
        <v>0</v>
      </c>
      <c r="AC106" s="123">
        <f t="shared" si="4"/>
        <v>0</v>
      </c>
      <c r="AD106" s="123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56"/>
      <c r="E107" s="156"/>
      <c r="F107" s="291"/>
      <c r="G107" s="292"/>
      <c r="H107" s="156"/>
      <c r="I107" s="156"/>
      <c r="J107" s="384"/>
      <c r="K107" s="385"/>
      <c r="L107" s="156"/>
      <c r="M107" s="156"/>
      <c r="N107" s="156"/>
      <c r="O107" s="156"/>
      <c r="P107" s="187"/>
      <c r="Q107" s="187"/>
      <c r="R107" s="156"/>
      <c r="S107" s="156"/>
      <c r="T107" s="299"/>
      <c r="U107" s="300"/>
      <c r="V107" s="141"/>
      <c r="W107" s="141"/>
      <c r="X107" s="109"/>
      <c r="Y107" s="109"/>
      <c r="Z107" s="299"/>
      <c r="AA107" s="300"/>
      <c r="AB107" s="126">
        <f t="shared" si="3"/>
        <v>0</v>
      </c>
      <c r="AC107" s="123">
        <f t="shared" si="4"/>
        <v>0</v>
      </c>
      <c r="AD107" s="123">
        <f t="shared" si="5"/>
        <v>0</v>
      </c>
    </row>
    <row r="108" spans="1:30" ht="15" hidden="1" customHeight="1" x14ac:dyDescent="0.3">
      <c r="B108" s="86" t="s">
        <v>79</v>
      </c>
      <c r="C108" s="83"/>
      <c r="D108" s="156"/>
      <c r="E108" s="156"/>
      <c r="F108" s="291"/>
      <c r="G108" s="292"/>
      <c r="H108" s="156"/>
      <c r="I108" s="156"/>
      <c r="J108" s="384"/>
      <c r="K108" s="385"/>
      <c r="L108" s="156"/>
      <c r="M108" s="156"/>
      <c r="N108" s="156"/>
      <c r="O108" s="156"/>
      <c r="P108" s="187"/>
      <c r="Q108" s="187"/>
      <c r="R108" s="156"/>
      <c r="S108" s="156"/>
      <c r="T108" s="299"/>
      <c r="U108" s="300"/>
      <c r="V108" s="141"/>
      <c r="W108" s="141"/>
      <c r="X108" s="109"/>
      <c r="Y108" s="109"/>
      <c r="Z108" s="299"/>
      <c r="AA108" s="300"/>
      <c r="AB108" s="126">
        <f t="shared" si="3"/>
        <v>0</v>
      </c>
      <c r="AC108" s="123">
        <f t="shared" si="4"/>
        <v>0</v>
      </c>
      <c r="AD108" s="123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22</v>
      </c>
      <c r="D109" s="156"/>
      <c r="E109" s="156"/>
      <c r="F109" s="291"/>
      <c r="G109" s="292"/>
      <c r="H109" s="156"/>
      <c r="I109" s="156"/>
      <c r="J109" s="384"/>
      <c r="K109" s="385"/>
      <c r="L109" s="156"/>
      <c r="M109" s="156"/>
      <c r="N109" s="156"/>
      <c r="O109" s="156"/>
      <c r="P109" s="187"/>
      <c r="Q109" s="187"/>
      <c r="R109" s="156"/>
      <c r="S109" s="156"/>
      <c r="T109" s="299"/>
      <c r="U109" s="300"/>
      <c r="V109" s="141"/>
      <c r="W109" s="141"/>
      <c r="X109" s="109"/>
      <c r="Y109" s="109"/>
      <c r="Z109" s="299"/>
      <c r="AA109" s="300"/>
      <c r="AB109" s="126">
        <f t="shared" si="3"/>
        <v>0</v>
      </c>
      <c r="AC109" s="123">
        <f t="shared" si="4"/>
        <v>0</v>
      </c>
      <c r="AD109" s="123">
        <f t="shared" si="5"/>
        <v>0</v>
      </c>
    </row>
    <row r="110" spans="1:30" x14ac:dyDescent="0.3">
      <c r="A110" s="83"/>
      <c r="B110" s="83"/>
      <c r="C110" s="83"/>
      <c r="D110" s="156"/>
      <c r="E110" s="156"/>
      <c r="F110" s="289"/>
      <c r="G110" s="290"/>
      <c r="H110" s="156"/>
      <c r="I110" s="156"/>
      <c r="J110" s="384"/>
      <c r="K110" s="385"/>
      <c r="L110" s="156"/>
      <c r="M110" s="156"/>
      <c r="N110" s="156"/>
      <c r="O110" s="156"/>
      <c r="P110" s="188"/>
      <c r="Q110" s="188"/>
      <c r="R110" s="156"/>
      <c r="S110" s="156"/>
      <c r="T110" s="299"/>
      <c r="U110" s="300"/>
      <c r="V110" s="141"/>
      <c r="W110" s="141"/>
      <c r="X110" s="109"/>
      <c r="Y110" s="109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ref="AD110" si="6">AB110+AC110</f>
        <v>0</v>
      </c>
    </row>
  </sheetData>
  <mergeCells count="438">
    <mergeCell ref="Z4:AA4"/>
    <mergeCell ref="F4:G4"/>
    <mergeCell ref="J4:K4"/>
    <mergeCell ref="T4:U4"/>
    <mergeCell ref="AB3:AC3"/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Z3:AA3"/>
    <mergeCell ref="V3:W3"/>
    <mergeCell ref="X3:Y3"/>
    <mergeCell ref="F7:G7"/>
    <mergeCell ref="J7:K7"/>
    <mergeCell ref="T5:U5"/>
    <mergeCell ref="Z7:AA7"/>
    <mergeCell ref="T6:U6"/>
    <mergeCell ref="Z6:AA6"/>
    <mergeCell ref="T7:U7"/>
    <mergeCell ref="F5:G5"/>
    <mergeCell ref="J5:K5"/>
    <mergeCell ref="Z5:AA5"/>
    <mergeCell ref="F6:G6"/>
    <mergeCell ref="J6:K6"/>
    <mergeCell ref="F10:G10"/>
    <mergeCell ref="J10:K10"/>
    <mergeCell ref="Z11:AA11"/>
    <mergeCell ref="T10:U10"/>
    <mergeCell ref="Z10:AA10"/>
    <mergeCell ref="T11:U11"/>
    <mergeCell ref="F9:G9"/>
    <mergeCell ref="J9:K9"/>
    <mergeCell ref="F8:G8"/>
    <mergeCell ref="J8:K8"/>
    <mergeCell ref="Z9:AA9"/>
    <mergeCell ref="T8:U8"/>
    <mergeCell ref="Z8:AA8"/>
    <mergeCell ref="T9:U9"/>
    <mergeCell ref="F13:G13"/>
    <mergeCell ref="J13:K13"/>
    <mergeCell ref="F12:G12"/>
    <mergeCell ref="J12:K12"/>
    <mergeCell ref="Z13:AA13"/>
    <mergeCell ref="T12:U12"/>
    <mergeCell ref="Z12:AA12"/>
    <mergeCell ref="T13:U13"/>
    <mergeCell ref="F11:G11"/>
    <mergeCell ref="J11:K11"/>
    <mergeCell ref="F16:G16"/>
    <mergeCell ref="J16:K16"/>
    <mergeCell ref="Z17:AA17"/>
    <mergeCell ref="T16:U16"/>
    <mergeCell ref="Z16:AA16"/>
    <mergeCell ref="T17:U17"/>
    <mergeCell ref="F15:G15"/>
    <mergeCell ref="J15:K15"/>
    <mergeCell ref="F14:G14"/>
    <mergeCell ref="J14:K14"/>
    <mergeCell ref="Z15:AA15"/>
    <mergeCell ref="T14:U14"/>
    <mergeCell ref="Z14:AA14"/>
    <mergeCell ref="T15:U15"/>
    <mergeCell ref="F19:G19"/>
    <mergeCell ref="J19:K19"/>
    <mergeCell ref="F18:G18"/>
    <mergeCell ref="J18:K18"/>
    <mergeCell ref="Z19:AA19"/>
    <mergeCell ref="T18:U18"/>
    <mergeCell ref="Z18:AA18"/>
    <mergeCell ref="T19:U19"/>
    <mergeCell ref="F17:G17"/>
    <mergeCell ref="J17:K17"/>
    <mergeCell ref="F22:G22"/>
    <mergeCell ref="J22:K22"/>
    <mergeCell ref="Z23:AA23"/>
    <mergeCell ref="T22:U22"/>
    <mergeCell ref="Z22:AA22"/>
    <mergeCell ref="T23:U23"/>
    <mergeCell ref="F21:G21"/>
    <mergeCell ref="J21:K21"/>
    <mergeCell ref="F20:G20"/>
    <mergeCell ref="J20:K20"/>
    <mergeCell ref="Z21:AA21"/>
    <mergeCell ref="T20:U20"/>
    <mergeCell ref="Z20:AA20"/>
    <mergeCell ref="T21:U21"/>
    <mergeCell ref="F25:G25"/>
    <mergeCell ref="J25:K25"/>
    <mergeCell ref="F24:G24"/>
    <mergeCell ref="J24:K24"/>
    <mergeCell ref="Z25:AA25"/>
    <mergeCell ref="T24:U24"/>
    <mergeCell ref="Z24:AA24"/>
    <mergeCell ref="T25:U25"/>
    <mergeCell ref="F23:G23"/>
    <mergeCell ref="J23:K23"/>
    <mergeCell ref="F28:G28"/>
    <mergeCell ref="J28:K28"/>
    <mergeCell ref="Z29:AA29"/>
    <mergeCell ref="T28:U28"/>
    <mergeCell ref="Z28:AA28"/>
    <mergeCell ref="T29:U29"/>
    <mergeCell ref="F27:G27"/>
    <mergeCell ref="J27:K27"/>
    <mergeCell ref="F26:G26"/>
    <mergeCell ref="J26:K26"/>
    <mergeCell ref="Z27:AA27"/>
    <mergeCell ref="T26:U26"/>
    <mergeCell ref="Z26:AA26"/>
    <mergeCell ref="T27:U27"/>
    <mergeCell ref="F31:G31"/>
    <mergeCell ref="J31:K31"/>
    <mergeCell ref="F30:G30"/>
    <mergeCell ref="J30:K30"/>
    <mergeCell ref="Z31:AA31"/>
    <mergeCell ref="T30:U30"/>
    <mergeCell ref="Z30:AA30"/>
    <mergeCell ref="T31:U31"/>
    <mergeCell ref="F29:G29"/>
    <mergeCell ref="J29:K29"/>
    <mergeCell ref="F34:G34"/>
    <mergeCell ref="J34:K34"/>
    <mergeCell ref="Z35:AA35"/>
    <mergeCell ref="T34:U34"/>
    <mergeCell ref="Z34:AA34"/>
    <mergeCell ref="T35:U35"/>
    <mergeCell ref="F33:G33"/>
    <mergeCell ref="J33:K33"/>
    <mergeCell ref="F32:G32"/>
    <mergeCell ref="J32:K32"/>
    <mergeCell ref="Z33:AA33"/>
    <mergeCell ref="T32:U32"/>
    <mergeCell ref="Z32:AA32"/>
    <mergeCell ref="T33:U33"/>
    <mergeCell ref="F37:G37"/>
    <mergeCell ref="J37:K37"/>
    <mergeCell ref="F36:G36"/>
    <mergeCell ref="J36:K36"/>
    <mergeCell ref="Z37:AA37"/>
    <mergeCell ref="T36:U36"/>
    <mergeCell ref="Z36:AA36"/>
    <mergeCell ref="T37:U37"/>
    <mergeCell ref="F35:G35"/>
    <mergeCell ref="J35:K35"/>
    <mergeCell ref="F40:G40"/>
    <mergeCell ref="J40:K40"/>
    <mergeCell ref="Z41:AA41"/>
    <mergeCell ref="T40:U40"/>
    <mergeCell ref="Z40:AA40"/>
    <mergeCell ref="T41:U41"/>
    <mergeCell ref="F39:G39"/>
    <mergeCell ref="J39:K39"/>
    <mergeCell ref="F38:G38"/>
    <mergeCell ref="J38:K38"/>
    <mergeCell ref="Z39:AA39"/>
    <mergeCell ref="T38:U38"/>
    <mergeCell ref="Z38:AA38"/>
    <mergeCell ref="T39:U39"/>
    <mergeCell ref="F43:G43"/>
    <mergeCell ref="J43:K43"/>
    <mergeCell ref="F42:G42"/>
    <mergeCell ref="J42:K42"/>
    <mergeCell ref="Z43:AA43"/>
    <mergeCell ref="T42:U42"/>
    <mergeCell ref="Z42:AA42"/>
    <mergeCell ref="T43:U43"/>
    <mergeCell ref="F41:G41"/>
    <mergeCell ref="J41:K41"/>
    <mergeCell ref="F46:G46"/>
    <mergeCell ref="J46:K46"/>
    <mergeCell ref="Z47:AA47"/>
    <mergeCell ref="T46:U46"/>
    <mergeCell ref="Z46:AA46"/>
    <mergeCell ref="T47:U47"/>
    <mergeCell ref="F45:G45"/>
    <mergeCell ref="J45:K45"/>
    <mergeCell ref="F44:G44"/>
    <mergeCell ref="J44:K44"/>
    <mergeCell ref="Z45:AA45"/>
    <mergeCell ref="T44:U44"/>
    <mergeCell ref="Z44:AA44"/>
    <mergeCell ref="T45:U45"/>
    <mergeCell ref="F49:G49"/>
    <mergeCell ref="J49:K49"/>
    <mergeCell ref="F48:G48"/>
    <mergeCell ref="J48:K48"/>
    <mergeCell ref="Z49:AA49"/>
    <mergeCell ref="T48:U48"/>
    <mergeCell ref="Z48:AA48"/>
    <mergeCell ref="T49:U49"/>
    <mergeCell ref="F47:G47"/>
    <mergeCell ref="J47:K47"/>
    <mergeCell ref="F52:G52"/>
    <mergeCell ref="J52:K52"/>
    <mergeCell ref="Z53:AA53"/>
    <mergeCell ref="T52:U52"/>
    <mergeCell ref="Z52:AA52"/>
    <mergeCell ref="T53:U53"/>
    <mergeCell ref="F51:G51"/>
    <mergeCell ref="J51:K51"/>
    <mergeCell ref="F50:G50"/>
    <mergeCell ref="J50:K50"/>
    <mergeCell ref="Z51:AA51"/>
    <mergeCell ref="T50:U50"/>
    <mergeCell ref="Z50:AA50"/>
    <mergeCell ref="T51:U51"/>
    <mergeCell ref="F55:G55"/>
    <mergeCell ref="J55:K55"/>
    <mergeCell ref="F54:G54"/>
    <mergeCell ref="J54:K54"/>
    <mergeCell ref="Z55:AA55"/>
    <mergeCell ref="T54:U54"/>
    <mergeCell ref="Z54:AA54"/>
    <mergeCell ref="T55:U55"/>
    <mergeCell ref="F53:G53"/>
    <mergeCell ref="J53:K53"/>
    <mergeCell ref="F58:G58"/>
    <mergeCell ref="J58:K58"/>
    <mergeCell ref="Z59:AA59"/>
    <mergeCell ref="T58:U58"/>
    <mergeCell ref="Z58:AA58"/>
    <mergeCell ref="T59:U59"/>
    <mergeCell ref="F57:G57"/>
    <mergeCell ref="J57:K57"/>
    <mergeCell ref="F56:G56"/>
    <mergeCell ref="J56:K56"/>
    <mergeCell ref="Z57:AA57"/>
    <mergeCell ref="T56:U56"/>
    <mergeCell ref="Z56:AA56"/>
    <mergeCell ref="T57:U57"/>
    <mergeCell ref="F61:G61"/>
    <mergeCell ref="J61:K61"/>
    <mergeCell ref="F60:G60"/>
    <mergeCell ref="J60:K60"/>
    <mergeCell ref="Z61:AA61"/>
    <mergeCell ref="T60:U60"/>
    <mergeCell ref="Z60:AA60"/>
    <mergeCell ref="T61:U61"/>
    <mergeCell ref="F59:G59"/>
    <mergeCell ref="J59:K59"/>
    <mergeCell ref="F64:G64"/>
    <mergeCell ref="J64:K64"/>
    <mergeCell ref="Z65:AA65"/>
    <mergeCell ref="T64:U64"/>
    <mergeCell ref="Z64:AA64"/>
    <mergeCell ref="T65:U65"/>
    <mergeCell ref="F63:G63"/>
    <mergeCell ref="J63:K63"/>
    <mergeCell ref="F62:G62"/>
    <mergeCell ref="J62:K62"/>
    <mergeCell ref="Z63:AA63"/>
    <mergeCell ref="T62:U62"/>
    <mergeCell ref="Z62:AA62"/>
    <mergeCell ref="T63:U63"/>
    <mergeCell ref="F67:G67"/>
    <mergeCell ref="J67:K67"/>
    <mergeCell ref="F66:G66"/>
    <mergeCell ref="J66:K66"/>
    <mergeCell ref="Z67:AA67"/>
    <mergeCell ref="T66:U66"/>
    <mergeCell ref="Z66:AA66"/>
    <mergeCell ref="T67:U67"/>
    <mergeCell ref="F65:G65"/>
    <mergeCell ref="J65:K65"/>
    <mergeCell ref="F70:G70"/>
    <mergeCell ref="J70:K70"/>
    <mergeCell ref="Z71:AA71"/>
    <mergeCell ref="T70:U70"/>
    <mergeCell ref="Z70:AA70"/>
    <mergeCell ref="T71:U71"/>
    <mergeCell ref="F69:G69"/>
    <mergeCell ref="J69:K69"/>
    <mergeCell ref="F68:G68"/>
    <mergeCell ref="J68:K68"/>
    <mergeCell ref="Z69:AA69"/>
    <mergeCell ref="T68:U68"/>
    <mergeCell ref="Z68:AA68"/>
    <mergeCell ref="T69:U69"/>
    <mergeCell ref="F73:G73"/>
    <mergeCell ref="J73:K73"/>
    <mergeCell ref="F72:G72"/>
    <mergeCell ref="J72:K72"/>
    <mergeCell ref="Z73:AA73"/>
    <mergeCell ref="T72:U72"/>
    <mergeCell ref="Z72:AA72"/>
    <mergeCell ref="T73:U73"/>
    <mergeCell ref="F71:G71"/>
    <mergeCell ref="J71:K71"/>
    <mergeCell ref="F76:G76"/>
    <mergeCell ref="J76:K76"/>
    <mergeCell ref="Z77:AA77"/>
    <mergeCell ref="T76:U76"/>
    <mergeCell ref="Z76:AA76"/>
    <mergeCell ref="T77:U77"/>
    <mergeCell ref="F75:G75"/>
    <mergeCell ref="J75:K75"/>
    <mergeCell ref="F74:G74"/>
    <mergeCell ref="J74:K74"/>
    <mergeCell ref="Z75:AA75"/>
    <mergeCell ref="T74:U74"/>
    <mergeCell ref="Z74:AA74"/>
    <mergeCell ref="T75:U75"/>
    <mergeCell ref="F79:G79"/>
    <mergeCell ref="J79:K79"/>
    <mergeCell ref="F78:G78"/>
    <mergeCell ref="J78:K78"/>
    <mergeCell ref="Z79:AA79"/>
    <mergeCell ref="T78:U78"/>
    <mergeCell ref="Z78:AA78"/>
    <mergeCell ref="T79:U79"/>
    <mergeCell ref="F77:G77"/>
    <mergeCell ref="J77:K77"/>
    <mergeCell ref="F82:G82"/>
    <mergeCell ref="J82:K82"/>
    <mergeCell ref="Z83:AA83"/>
    <mergeCell ref="T82:U82"/>
    <mergeCell ref="Z82:AA82"/>
    <mergeCell ref="T83:U83"/>
    <mergeCell ref="F81:G81"/>
    <mergeCell ref="J81:K81"/>
    <mergeCell ref="F80:G80"/>
    <mergeCell ref="J80:K80"/>
    <mergeCell ref="Z81:AA81"/>
    <mergeCell ref="T80:U80"/>
    <mergeCell ref="Z80:AA80"/>
    <mergeCell ref="T81:U81"/>
    <mergeCell ref="F85:G85"/>
    <mergeCell ref="J85:K85"/>
    <mergeCell ref="F84:G84"/>
    <mergeCell ref="J84:K84"/>
    <mergeCell ref="Z85:AA85"/>
    <mergeCell ref="T84:U84"/>
    <mergeCell ref="Z84:AA84"/>
    <mergeCell ref="T85:U85"/>
    <mergeCell ref="F83:G83"/>
    <mergeCell ref="J83:K83"/>
    <mergeCell ref="F88:G88"/>
    <mergeCell ref="J88:K88"/>
    <mergeCell ref="Z89:AA89"/>
    <mergeCell ref="T88:U88"/>
    <mergeCell ref="Z88:AA88"/>
    <mergeCell ref="T89:U89"/>
    <mergeCell ref="F87:G87"/>
    <mergeCell ref="J87:K87"/>
    <mergeCell ref="F86:G86"/>
    <mergeCell ref="J86:K86"/>
    <mergeCell ref="Z87:AA87"/>
    <mergeCell ref="T86:U86"/>
    <mergeCell ref="Z86:AA86"/>
    <mergeCell ref="T87:U87"/>
    <mergeCell ref="F91:G91"/>
    <mergeCell ref="J91:K91"/>
    <mergeCell ref="F90:G90"/>
    <mergeCell ref="J90:K90"/>
    <mergeCell ref="Z91:AA91"/>
    <mergeCell ref="T90:U90"/>
    <mergeCell ref="Z90:AA90"/>
    <mergeCell ref="T91:U91"/>
    <mergeCell ref="F89:G89"/>
    <mergeCell ref="J89:K89"/>
    <mergeCell ref="F94:G94"/>
    <mergeCell ref="J94:K94"/>
    <mergeCell ref="Z95:AA95"/>
    <mergeCell ref="T94:U94"/>
    <mergeCell ref="Z94:AA94"/>
    <mergeCell ref="T95:U95"/>
    <mergeCell ref="F93:G93"/>
    <mergeCell ref="J93:K93"/>
    <mergeCell ref="F92:G92"/>
    <mergeCell ref="J92:K92"/>
    <mergeCell ref="Z93:AA93"/>
    <mergeCell ref="T92:U92"/>
    <mergeCell ref="Z92:AA92"/>
    <mergeCell ref="T93:U93"/>
    <mergeCell ref="J96:K96"/>
    <mergeCell ref="Z99:AA99"/>
    <mergeCell ref="T96:U96"/>
    <mergeCell ref="Z96:AA96"/>
    <mergeCell ref="T99:U99"/>
    <mergeCell ref="Z97:AA97"/>
    <mergeCell ref="F98:G98"/>
    <mergeCell ref="F95:G95"/>
    <mergeCell ref="J95:K95"/>
    <mergeCell ref="F97:G97"/>
    <mergeCell ref="J101:K101"/>
    <mergeCell ref="J100:K100"/>
    <mergeCell ref="Z101:AA101"/>
    <mergeCell ref="T100:U100"/>
    <mergeCell ref="Z100:AA100"/>
    <mergeCell ref="T101:U101"/>
    <mergeCell ref="F99:G99"/>
    <mergeCell ref="J99:K99"/>
    <mergeCell ref="F100:G100"/>
    <mergeCell ref="F104:G104"/>
    <mergeCell ref="J104:K104"/>
    <mergeCell ref="Z105:AA105"/>
    <mergeCell ref="T104:U104"/>
    <mergeCell ref="Z104:AA104"/>
    <mergeCell ref="T105:U105"/>
    <mergeCell ref="F103:G103"/>
    <mergeCell ref="J103:K103"/>
    <mergeCell ref="F102:G102"/>
    <mergeCell ref="J102:K102"/>
    <mergeCell ref="Z103:AA103"/>
    <mergeCell ref="T102:U102"/>
    <mergeCell ref="Z102:AA102"/>
    <mergeCell ref="T103:U103"/>
    <mergeCell ref="F107:G107"/>
    <mergeCell ref="J107:K107"/>
    <mergeCell ref="F106:G106"/>
    <mergeCell ref="J106:K106"/>
    <mergeCell ref="Z107:AA107"/>
    <mergeCell ref="T106:U106"/>
    <mergeCell ref="Z106:AA106"/>
    <mergeCell ref="T107:U107"/>
    <mergeCell ref="F105:G105"/>
    <mergeCell ref="J105:K105"/>
    <mergeCell ref="T110:U110"/>
    <mergeCell ref="Z110:AA110"/>
    <mergeCell ref="F110:G110"/>
    <mergeCell ref="J110:K110"/>
    <mergeCell ref="F109:G109"/>
    <mergeCell ref="J109:K109"/>
    <mergeCell ref="F108:G108"/>
    <mergeCell ref="J108:K108"/>
    <mergeCell ref="Z109:AA109"/>
    <mergeCell ref="T108:U108"/>
    <mergeCell ref="Z108:AA108"/>
    <mergeCell ref="T109:U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workbookViewId="0">
      <pane xSplit="3" ySplit="1" topLeftCell="D2" activePane="bottomRight" state="frozen"/>
      <selection pane="topRight" activeCell="D1" sqref="D1"/>
      <selection pane="bottomLeft" activeCell="A13" sqref="A13"/>
      <selection pane="bottomRight" activeCell="AC5" sqref="AC5"/>
    </sheetView>
  </sheetViews>
  <sheetFormatPr defaultRowHeight="14.4" x14ac:dyDescent="0.3"/>
  <cols>
    <col min="1" max="1" width="4.109375" style="57" customWidth="1"/>
    <col min="2" max="2" width="20.5546875" style="57" customWidth="1"/>
    <col min="3" max="3" width="4.33203125" style="57" customWidth="1"/>
    <col min="4" max="5" width="5.88671875" style="57" customWidth="1"/>
    <col min="6" max="6" width="4.44140625" style="57" customWidth="1"/>
    <col min="7" max="7" width="4.109375" style="57" customWidth="1"/>
    <col min="8" max="8" width="6.109375" style="57" customWidth="1"/>
    <col min="9" max="9" width="5.88671875" style="57" customWidth="1"/>
    <col min="10" max="11" width="5.33203125" style="57" customWidth="1"/>
    <col min="12" max="12" width="5.6640625" style="57" customWidth="1"/>
    <col min="13" max="13" width="6.109375" style="57" customWidth="1"/>
    <col min="14" max="14" width="6.5546875" style="57" customWidth="1"/>
    <col min="15" max="15" width="6.109375" style="57" customWidth="1"/>
    <col min="16" max="17" width="6.5546875" style="57" customWidth="1"/>
    <col min="18" max="19" width="5.33203125" style="57" hidden="1" customWidth="1"/>
    <col min="20" max="20" width="4.109375" style="57" customWidth="1"/>
    <col min="21" max="21" width="4.88671875" style="57" customWidth="1"/>
    <col min="22" max="22" width="6.109375" style="57" customWidth="1"/>
    <col min="23" max="23" width="6.33203125" style="57" customWidth="1"/>
    <col min="24" max="24" width="4.44140625" style="57" customWidth="1"/>
    <col min="25" max="25" width="5.109375" style="57" customWidth="1"/>
    <col min="26" max="26" width="3.88671875" style="57" customWidth="1"/>
    <col min="27" max="27" width="4.88671875" style="57" customWidth="1"/>
    <col min="28" max="28" width="9.109375" style="57" customWidth="1"/>
    <col min="29" max="29" width="8.5546875" style="1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 t="s">
        <v>109</v>
      </c>
      <c r="Y2" s="344"/>
      <c r="Z2" s="344"/>
      <c r="AA2" s="345"/>
      <c r="AB2" s="90"/>
      <c r="AC2" s="96"/>
      <c r="AD2" s="88"/>
    </row>
    <row r="3" spans="1:30" ht="55.5" customHeight="1" x14ac:dyDescent="0.3">
      <c r="A3" s="58"/>
      <c r="B3" s="115" t="s">
        <v>358</v>
      </c>
      <c r="C3" s="60"/>
      <c r="D3" s="354" t="s">
        <v>194</v>
      </c>
      <c r="E3" s="355"/>
      <c r="F3" s="354" t="s">
        <v>325</v>
      </c>
      <c r="G3" s="355"/>
      <c r="H3" s="354" t="s">
        <v>168</v>
      </c>
      <c r="I3" s="355"/>
      <c r="J3" s="354" t="s">
        <v>380</v>
      </c>
      <c r="K3" s="355"/>
      <c r="L3" s="354" t="s">
        <v>382</v>
      </c>
      <c r="M3" s="355"/>
      <c r="N3" s="354" t="s">
        <v>195</v>
      </c>
      <c r="O3" s="355"/>
      <c r="P3" s="354" t="s">
        <v>118</v>
      </c>
      <c r="Q3" s="355"/>
      <c r="R3" s="359"/>
      <c r="S3" s="360"/>
      <c r="T3" s="354" t="s">
        <v>381</v>
      </c>
      <c r="U3" s="355"/>
      <c r="V3" s="354" t="s">
        <v>137</v>
      </c>
      <c r="W3" s="355"/>
      <c r="X3" s="354" t="s">
        <v>320</v>
      </c>
      <c r="Y3" s="355"/>
      <c r="Z3" s="356" t="s">
        <v>214</v>
      </c>
      <c r="AA3" s="357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18.75" customHeight="1" x14ac:dyDescent="0.3">
      <c r="A5" s="58"/>
      <c r="B5" s="59" t="s">
        <v>107</v>
      </c>
      <c r="C5" s="62"/>
      <c r="D5" s="194" t="s">
        <v>348</v>
      </c>
      <c r="E5" s="194" t="s">
        <v>349</v>
      </c>
      <c r="F5" s="282" t="s">
        <v>117</v>
      </c>
      <c r="G5" s="282"/>
      <c r="H5" s="194" t="s">
        <v>143</v>
      </c>
      <c r="I5" s="194" t="s">
        <v>143</v>
      </c>
      <c r="J5" s="282">
        <v>100</v>
      </c>
      <c r="K5" s="282"/>
      <c r="L5" s="192">
        <v>60</v>
      </c>
      <c r="M5" s="192">
        <v>50</v>
      </c>
      <c r="N5" s="193" t="s">
        <v>347</v>
      </c>
      <c r="O5" s="193" t="s">
        <v>157</v>
      </c>
      <c r="P5" s="192" t="s">
        <v>135</v>
      </c>
      <c r="Q5" s="192" t="s">
        <v>294</v>
      </c>
      <c r="R5" s="92">
        <v>150</v>
      </c>
      <c r="S5" s="92">
        <v>180</v>
      </c>
      <c r="T5" s="282" t="s">
        <v>114</v>
      </c>
      <c r="U5" s="282"/>
      <c r="V5" s="192" t="s">
        <v>288</v>
      </c>
      <c r="W5" s="192" t="s">
        <v>144</v>
      </c>
      <c r="X5" s="356" t="s">
        <v>114</v>
      </c>
      <c r="Y5" s="357"/>
      <c r="Z5" s="282">
        <v>50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64"/>
      <c r="E6" s="164"/>
      <c r="F6" s="289"/>
      <c r="G6" s="290"/>
      <c r="H6" s="99"/>
      <c r="I6" s="99"/>
      <c r="J6" s="289"/>
      <c r="K6" s="290"/>
      <c r="L6" s="99"/>
      <c r="M6" s="99"/>
      <c r="N6" s="99"/>
      <c r="O6" s="99"/>
      <c r="P6" s="99"/>
      <c r="Q6" s="99"/>
      <c r="R6" s="289"/>
      <c r="S6" s="290"/>
      <c r="T6" s="293"/>
      <c r="U6" s="294"/>
      <c r="V6" s="293"/>
      <c r="W6" s="294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164"/>
      <c r="E7" s="164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99"/>
      <c r="R7" s="289"/>
      <c r="S7" s="290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384"/>
      <c r="G8" s="385"/>
      <c r="H8" s="113">
        <v>0.03</v>
      </c>
      <c r="I8" s="113">
        <v>0.03</v>
      </c>
      <c r="J8" s="384"/>
      <c r="K8" s="385"/>
      <c r="L8" s="156"/>
      <c r="M8" s="156"/>
      <c r="N8" s="156"/>
      <c r="O8" s="156"/>
      <c r="P8" s="156"/>
      <c r="Q8" s="156"/>
      <c r="R8" s="384"/>
      <c r="S8" s="385"/>
      <c r="T8" s="299"/>
      <c r="U8" s="300"/>
      <c r="V8" s="141"/>
      <c r="W8" s="141"/>
      <c r="X8" s="299"/>
      <c r="Y8" s="300"/>
      <c r="Z8" s="299"/>
      <c r="AA8" s="300"/>
      <c r="AB8" s="93">
        <f>(Z8+X8+V8+T8+P8+N8+L8+J8+H8+F8+D8)*$AB$5</f>
        <v>0</v>
      </c>
      <c r="AC8" s="89">
        <f>(Z8+X8+W8+T8+Q8+O8+M8+J8+I8+F8+E8)*$AC$5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384"/>
      <c r="G9" s="385"/>
      <c r="H9" s="156"/>
      <c r="I9" s="156"/>
      <c r="J9" s="384"/>
      <c r="K9" s="385"/>
      <c r="L9" s="156"/>
      <c r="M9" s="156"/>
      <c r="N9" s="156"/>
      <c r="O9" s="156"/>
      <c r="P9" s="156"/>
      <c r="Q9" s="156"/>
      <c r="R9" s="384"/>
      <c r="S9" s="385"/>
      <c r="T9" s="299"/>
      <c r="U9" s="300"/>
      <c r="V9" s="155">
        <v>0.04</v>
      </c>
      <c r="W9" s="155">
        <v>0.05</v>
      </c>
      <c r="X9" s="299"/>
      <c r="Y9" s="300"/>
      <c r="Z9" s="299"/>
      <c r="AA9" s="300"/>
      <c r="AB9" s="126">
        <f t="shared" ref="AB9:AB72" si="0">(Z9+X9+V9+T9+P9+N9+L9+J9+H9+F9+D9)*$AB$5</f>
        <v>0</v>
      </c>
      <c r="AC9" s="123">
        <f t="shared" ref="AC9:AC72" si="1">(Z9+X9+W9+T9+Q9+O9+M9+J9+I9+F9+E9)*$AC$5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384"/>
      <c r="G10" s="385"/>
      <c r="H10" s="156"/>
      <c r="I10" s="156"/>
      <c r="J10" s="384"/>
      <c r="K10" s="385"/>
      <c r="L10" s="156"/>
      <c r="M10" s="156"/>
      <c r="N10" s="156"/>
      <c r="O10" s="156"/>
      <c r="P10" s="156"/>
      <c r="Q10" s="156"/>
      <c r="R10" s="384"/>
      <c r="S10" s="385"/>
      <c r="T10" s="299"/>
      <c r="U10" s="300"/>
      <c r="V10" s="155">
        <v>0.04</v>
      </c>
      <c r="W10" s="155">
        <v>0.05</v>
      </c>
      <c r="X10" s="299"/>
      <c r="Y10" s="300"/>
      <c r="Z10" s="299"/>
      <c r="AA10" s="300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01"/>
      <c r="E11" s="101"/>
      <c r="F11" s="384"/>
      <c r="G11" s="385"/>
      <c r="H11" s="156"/>
      <c r="I11" s="156"/>
      <c r="J11" s="384"/>
      <c r="K11" s="385"/>
      <c r="L11" s="156"/>
      <c r="M11" s="156"/>
      <c r="N11" s="156"/>
      <c r="O11" s="156"/>
      <c r="P11" s="156"/>
      <c r="Q11" s="156"/>
      <c r="R11" s="384"/>
      <c r="S11" s="385"/>
      <c r="T11" s="299"/>
      <c r="U11" s="300"/>
      <c r="V11" s="141"/>
      <c r="W11" s="141"/>
      <c r="X11" s="299"/>
      <c r="Y11" s="300"/>
      <c r="Z11" s="299"/>
      <c r="AA11" s="300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01"/>
      <c r="E12" s="101"/>
      <c r="F12" s="384"/>
      <c r="G12" s="385"/>
      <c r="H12" s="156"/>
      <c r="I12" s="156"/>
      <c r="J12" s="384"/>
      <c r="K12" s="385"/>
      <c r="L12" s="156"/>
      <c r="M12" s="156"/>
      <c r="N12" s="156"/>
      <c r="O12" s="156"/>
      <c r="P12" s="156"/>
      <c r="Q12" s="156"/>
      <c r="R12" s="384"/>
      <c r="S12" s="385"/>
      <c r="T12" s="299"/>
      <c r="U12" s="300"/>
      <c r="V12" s="141"/>
      <c r="W12" s="141"/>
      <c r="X12" s="299"/>
      <c r="Y12" s="300"/>
      <c r="Z12" s="299"/>
      <c r="AA12" s="300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384"/>
      <c r="G13" s="385"/>
      <c r="H13" s="156"/>
      <c r="I13" s="156"/>
      <c r="J13" s="384"/>
      <c r="K13" s="385"/>
      <c r="L13" s="156"/>
      <c r="M13" s="156"/>
      <c r="N13" s="156"/>
      <c r="O13" s="156"/>
      <c r="P13" s="156"/>
      <c r="Q13" s="156"/>
      <c r="R13" s="384"/>
      <c r="S13" s="385"/>
      <c r="T13" s="299"/>
      <c r="U13" s="300"/>
      <c r="V13" s="141"/>
      <c r="W13" s="141"/>
      <c r="X13" s="299"/>
      <c r="Y13" s="300"/>
      <c r="Z13" s="299"/>
      <c r="AA13" s="300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384"/>
      <c r="G14" s="385"/>
      <c r="H14" s="156"/>
      <c r="I14" s="156"/>
      <c r="J14" s="384"/>
      <c r="K14" s="385"/>
      <c r="L14" s="156"/>
      <c r="M14" s="156"/>
      <c r="N14" s="156"/>
      <c r="O14" s="156"/>
      <c r="P14" s="156"/>
      <c r="Q14" s="156"/>
      <c r="R14" s="384"/>
      <c r="S14" s="385"/>
      <c r="T14" s="299"/>
      <c r="U14" s="300"/>
      <c r="V14" s="141"/>
      <c r="W14" s="141"/>
      <c r="X14" s="299"/>
      <c r="Y14" s="300"/>
      <c r="Z14" s="299"/>
      <c r="AA14" s="300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ht="15" hidden="1" customHeight="1" x14ac:dyDescent="0.3">
      <c r="A15" s="64"/>
      <c r="B15" s="72" t="s">
        <v>103</v>
      </c>
      <c r="C15" s="69" t="s">
        <v>1</v>
      </c>
      <c r="D15" s="101"/>
      <c r="E15" s="101"/>
      <c r="F15" s="384"/>
      <c r="G15" s="385"/>
      <c r="H15" s="156"/>
      <c r="I15" s="156"/>
      <c r="J15" s="384"/>
      <c r="K15" s="385"/>
      <c r="L15" s="156"/>
      <c r="M15" s="156"/>
      <c r="N15" s="156"/>
      <c r="O15" s="156"/>
      <c r="P15" s="156"/>
      <c r="Q15" s="156"/>
      <c r="R15" s="384"/>
      <c r="S15" s="385"/>
      <c r="T15" s="299"/>
      <c r="U15" s="300"/>
      <c r="V15" s="141"/>
      <c r="W15" s="141"/>
      <c r="X15" s="299"/>
      <c r="Y15" s="300"/>
      <c r="Z15" s="299"/>
      <c r="AA15" s="300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x14ac:dyDescent="0.3">
      <c r="A16" s="64">
        <v>7</v>
      </c>
      <c r="B16" s="65" t="s">
        <v>9</v>
      </c>
      <c r="C16" s="66" t="s">
        <v>1</v>
      </c>
      <c r="D16" s="101"/>
      <c r="E16" s="101"/>
      <c r="F16" s="384"/>
      <c r="G16" s="385"/>
      <c r="H16" s="156"/>
      <c r="I16" s="156"/>
      <c r="J16" s="384"/>
      <c r="K16" s="385"/>
      <c r="L16" s="156"/>
      <c r="M16" s="156"/>
      <c r="N16" s="156"/>
      <c r="O16" s="156"/>
      <c r="P16" s="113">
        <v>8.1000000000000003E-2</v>
      </c>
      <c r="Q16" s="113">
        <v>8.1000000000000003E-2</v>
      </c>
      <c r="R16" s="384"/>
      <c r="S16" s="385"/>
      <c r="T16" s="299"/>
      <c r="U16" s="300"/>
      <c r="V16" s="141"/>
      <c r="W16" s="141"/>
      <c r="X16" s="299"/>
      <c r="Y16" s="300"/>
      <c r="Z16" s="299"/>
      <c r="AA16" s="300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384"/>
      <c r="G17" s="385"/>
      <c r="H17" s="156"/>
      <c r="I17" s="156"/>
      <c r="J17" s="384"/>
      <c r="K17" s="385"/>
      <c r="L17" s="156"/>
      <c r="M17" s="156"/>
      <c r="N17" s="156"/>
      <c r="O17" s="156"/>
      <c r="P17" s="156"/>
      <c r="Q17" s="156"/>
      <c r="R17" s="384"/>
      <c r="S17" s="385"/>
      <c r="T17" s="299"/>
      <c r="U17" s="300"/>
      <c r="V17" s="141"/>
      <c r="W17" s="141"/>
      <c r="X17" s="299"/>
      <c r="Y17" s="300"/>
      <c r="Z17" s="299"/>
      <c r="AA17" s="300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t="16.5" customHeight="1" x14ac:dyDescent="0.3">
      <c r="A18" s="64">
        <v>8</v>
      </c>
      <c r="B18" s="65" t="s">
        <v>86</v>
      </c>
      <c r="C18" s="66" t="s">
        <v>1</v>
      </c>
      <c r="D18" s="110">
        <v>3.85E-2</v>
      </c>
      <c r="E18" s="110">
        <v>4.9500000000000002E-2</v>
      </c>
      <c r="F18" s="384"/>
      <c r="G18" s="385"/>
      <c r="H18" s="156"/>
      <c r="I18" s="156"/>
      <c r="J18" s="384"/>
      <c r="K18" s="385"/>
      <c r="L18" s="156"/>
      <c r="M18" s="156"/>
      <c r="N18" s="156"/>
      <c r="O18" s="156"/>
      <c r="P18" s="156"/>
      <c r="Q18" s="156"/>
      <c r="R18" s="384"/>
      <c r="S18" s="385"/>
      <c r="T18" s="299"/>
      <c r="U18" s="300"/>
      <c r="V18" s="141"/>
      <c r="W18" s="141"/>
      <c r="X18" s="299"/>
      <c r="Y18" s="300"/>
      <c r="Z18" s="299"/>
      <c r="AA18" s="300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ht="15" hidden="1" customHeight="1" x14ac:dyDescent="0.3">
      <c r="A19" s="64">
        <v>9</v>
      </c>
      <c r="B19" s="68" t="s">
        <v>25</v>
      </c>
      <c r="C19" s="69" t="s">
        <v>1</v>
      </c>
      <c r="D19" s="101"/>
      <c r="E19" s="101"/>
      <c r="F19" s="384"/>
      <c r="G19" s="385"/>
      <c r="H19" s="156"/>
      <c r="I19" s="156"/>
      <c r="J19" s="384"/>
      <c r="K19" s="385"/>
      <c r="L19" s="156"/>
      <c r="M19" s="156"/>
      <c r="N19" s="156"/>
      <c r="O19" s="156"/>
      <c r="P19" s="156"/>
      <c r="Q19" s="156"/>
      <c r="R19" s="384"/>
      <c r="S19" s="385"/>
      <c r="T19" s="299"/>
      <c r="U19" s="300"/>
      <c r="V19" s="141"/>
      <c r="W19" s="141"/>
      <c r="X19" s="299"/>
      <c r="Y19" s="300"/>
      <c r="Z19" s="299"/>
      <c r="AA19" s="300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384"/>
      <c r="G20" s="385"/>
      <c r="H20" s="156"/>
      <c r="I20" s="156"/>
      <c r="J20" s="384"/>
      <c r="K20" s="385"/>
      <c r="L20" s="156"/>
      <c r="M20" s="156"/>
      <c r="N20" s="156"/>
      <c r="O20" s="156"/>
      <c r="P20" s="156"/>
      <c r="Q20" s="156"/>
      <c r="R20" s="384"/>
      <c r="S20" s="385"/>
      <c r="T20" s="299"/>
      <c r="U20" s="300"/>
      <c r="V20" s="141"/>
      <c r="W20" s="141"/>
      <c r="X20" s="299"/>
      <c r="Y20" s="300"/>
      <c r="Z20" s="299"/>
      <c r="AA20" s="300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267</v>
      </c>
      <c r="C21" s="71" t="s">
        <v>1</v>
      </c>
      <c r="D21" s="101"/>
      <c r="E21" s="101"/>
      <c r="F21" s="384"/>
      <c r="G21" s="385"/>
      <c r="H21" s="156"/>
      <c r="I21" s="156"/>
      <c r="J21" s="384"/>
      <c r="K21" s="385"/>
      <c r="L21" s="156"/>
      <c r="M21" s="156"/>
      <c r="N21" s="156"/>
      <c r="O21" s="156"/>
      <c r="P21" s="156"/>
      <c r="Q21" s="156"/>
      <c r="R21" s="384"/>
      <c r="S21" s="385"/>
      <c r="T21" s="299"/>
      <c r="U21" s="300"/>
      <c r="V21" s="141"/>
      <c r="W21" s="141"/>
      <c r="X21" s="299"/>
      <c r="Y21" s="300"/>
      <c r="Z21" s="299"/>
      <c r="AA21" s="300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384"/>
      <c r="G22" s="385"/>
      <c r="H22" s="156"/>
      <c r="I22" s="156"/>
      <c r="J22" s="384"/>
      <c r="K22" s="385"/>
      <c r="L22" s="156"/>
      <c r="M22" s="156"/>
      <c r="N22" s="156"/>
      <c r="O22" s="156"/>
      <c r="P22" s="156"/>
      <c r="Q22" s="156"/>
      <c r="R22" s="384"/>
      <c r="S22" s="385"/>
      <c r="T22" s="299"/>
      <c r="U22" s="300"/>
      <c r="V22" s="141"/>
      <c r="W22" s="141"/>
      <c r="X22" s="299"/>
      <c r="Y22" s="300"/>
      <c r="Z22" s="299"/>
      <c r="AA22" s="300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255</v>
      </c>
      <c r="C23" s="69" t="s">
        <v>1</v>
      </c>
      <c r="D23" s="101"/>
      <c r="E23" s="101"/>
      <c r="F23" s="384"/>
      <c r="G23" s="385"/>
      <c r="H23" s="156"/>
      <c r="I23" s="156"/>
      <c r="J23" s="384"/>
      <c r="K23" s="385"/>
      <c r="L23" s="156"/>
      <c r="M23" s="156"/>
      <c r="N23" s="156"/>
      <c r="O23" s="156"/>
      <c r="P23" s="156"/>
      <c r="Q23" s="156"/>
      <c r="R23" s="384"/>
      <c r="S23" s="385"/>
      <c r="T23" s="299"/>
      <c r="U23" s="300"/>
      <c r="V23" s="141"/>
      <c r="W23" s="141"/>
      <c r="X23" s="299"/>
      <c r="Y23" s="300"/>
      <c r="Z23" s="299"/>
      <c r="AA23" s="300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384"/>
      <c r="G24" s="385"/>
      <c r="H24" s="156"/>
      <c r="I24" s="156"/>
      <c r="J24" s="384"/>
      <c r="K24" s="385"/>
      <c r="L24" s="156"/>
      <c r="M24" s="156"/>
      <c r="N24" s="156"/>
      <c r="O24" s="156"/>
      <c r="P24" s="156"/>
      <c r="Q24" s="156"/>
      <c r="R24" s="384"/>
      <c r="S24" s="385"/>
      <c r="T24" s="299"/>
      <c r="U24" s="300"/>
      <c r="V24" s="141"/>
      <c r="W24" s="141"/>
      <c r="X24" s="299"/>
      <c r="Y24" s="300"/>
      <c r="Z24" s="299"/>
      <c r="AA24" s="300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384"/>
      <c r="G25" s="385"/>
      <c r="H25" s="156"/>
      <c r="I25" s="156"/>
      <c r="J25" s="384"/>
      <c r="K25" s="385"/>
      <c r="L25" s="156"/>
      <c r="M25" s="156"/>
      <c r="N25" s="156"/>
      <c r="O25" s="156"/>
      <c r="P25" s="156"/>
      <c r="Q25" s="156"/>
      <c r="R25" s="384"/>
      <c r="S25" s="385"/>
      <c r="T25" s="299"/>
      <c r="U25" s="300"/>
      <c r="V25" s="141"/>
      <c r="W25" s="141"/>
      <c r="X25" s="299"/>
      <c r="Y25" s="300"/>
      <c r="Z25" s="299"/>
      <c r="AA25" s="300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384"/>
      <c r="G26" s="385"/>
      <c r="H26" s="156"/>
      <c r="I26" s="156"/>
      <c r="J26" s="384"/>
      <c r="K26" s="385"/>
      <c r="L26" s="156"/>
      <c r="M26" s="156"/>
      <c r="N26" s="156"/>
      <c r="O26" s="156"/>
      <c r="P26" s="156"/>
      <c r="Q26" s="156"/>
      <c r="R26" s="384"/>
      <c r="S26" s="385"/>
      <c r="T26" s="299"/>
      <c r="U26" s="300"/>
      <c r="V26" s="141"/>
      <c r="W26" s="141"/>
      <c r="X26" s="299"/>
      <c r="Y26" s="300"/>
      <c r="Z26" s="299"/>
      <c r="AA26" s="300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384"/>
      <c r="G27" s="385"/>
      <c r="H27" s="156"/>
      <c r="I27" s="156"/>
      <c r="J27" s="384"/>
      <c r="K27" s="385"/>
      <c r="L27" s="156"/>
      <c r="M27" s="156"/>
      <c r="N27" s="156"/>
      <c r="O27" s="156"/>
      <c r="P27" s="156"/>
      <c r="Q27" s="156"/>
      <c r="R27" s="384"/>
      <c r="S27" s="385"/>
      <c r="T27" s="299"/>
      <c r="U27" s="300"/>
      <c r="V27" s="141"/>
      <c r="W27" s="141"/>
      <c r="X27" s="299"/>
      <c r="Y27" s="300"/>
      <c r="Z27" s="299"/>
      <c r="AA27" s="300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384"/>
      <c r="G28" s="385"/>
      <c r="H28" s="156"/>
      <c r="I28" s="156"/>
      <c r="J28" s="384"/>
      <c r="K28" s="385"/>
      <c r="L28" s="156"/>
      <c r="M28" s="156"/>
      <c r="N28" s="156"/>
      <c r="O28" s="156"/>
      <c r="P28" s="156"/>
      <c r="Q28" s="156"/>
      <c r="R28" s="384"/>
      <c r="S28" s="385"/>
      <c r="T28" s="299"/>
      <c r="U28" s="300"/>
      <c r="V28" s="141"/>
      <c r="W28" s="141"/>
      <c r="X28" s="299"/>
      <c r="Y28" s="300"/>
      <c r="Z28" s="299"/>
      <c r="AA28" s="300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384"/>
      <c r="G29" s="385"/>
      <c r="H29" s="156"/>
      <c r="I29" s="156"/>
      <c r="J29" s="384"/>
      <c r="K29" s="385"/>
      <c r="L29" s="156"/>
      <c r="M29" s="156"/>
      <c r="N29" s="156"/>
      <c r="O29" s="156"/>
      <c r="P29" s="156"/>
      <c r="Q29" s="156"/>
      <c r="R29" s="384"/>
      <c r="S29" s="385"/>
      <c r="T29" s="299"/>
      <c r="U29" s="300"/>
      <c r="V29" s="141"/>
      <c r="W29" s="141"/>
      <c r="X29" s="299"/>
      <c r="Y29" s="300"/>
      <c r="Z29" s="299"/>
      <c r="AA29" s="300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384"/>
      <c r="G30" s="385"/>
      <c r="H30" s="156"/>
      <c r="I30" s="156"/>
      <c r="J30" s="384"/>
      <c r="K30" s="385"/>
      <c r="L30" s="156"/>
      <c r="M30" s="156"/>
      <c r="N30" s="156"/>
      <c r="O30" s="156"/>
      <c r="P30" s="156"/>
      <c r="Q30" s="156"/>
      <c r="R30" s="384"/>
      <c r="S30" s="385"/>
      <c r="T30" s="299"/>
      <c r="U30" s="300"/>
      <c r="V30" s="141"/>
      <c r="W30" s="141"/>
      <c r="X30" s="299"/>
      <c r="Y30" s="300"/>
      <c r="Z30" s="299"/>
      <c r="AA30" s="300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384"/>
      <c r="G31" s="385"/>
      <c r="H31" s="156"/>
      <c r="I31" s="156"/>
      <c r="J31" s="384"/>
      <c r="K31" s="385"/>
      <c r="L31" s="156"/>
      <c r="M31" s="156"/>
      <c r="N31" s="156"/>
      <c r="O31" s="156"/>
      <c r="P31" s="156"/>
      <c r="Q31" s="156"/>
      <c r="R31" s="384"/>
      <c r="S31" s="385"/>
      <c r="T31" s="299"/>
      <c r="U31" s="300"/>
      <c r="V31" s="141"/>
      <c r="W31" s="141"/>
      <c r="X31" s="299"/>
      <c r="Y31" s="300"/>
      <c r="Z31" s="299"/>
      <c r="AA31" s="300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384"/>
      <c r="G32" s="385"/>
      <c r="H32" s="156"/>
      <c r="I32" s="156"/>
      <c r="J32" s="384"/>
      <c r="K32" s="385"/>
      <c r="L32" s="156"/>
      <c r="M32" s="156"/>
      <c r="N32" s="156"/>
      <c r="O32" s="156"/>
      <c r="P32" s="156"/>
      <c r="Q32" s="156"/>
      <c r="R32" s="384"/>
      <c r="S32" s="385"/>
      <c r="T32" s="299"/>
      <c r="U32" s="300"/>
      <c r="V32" s="141"/>
      <c r="W32" s="141"/>
      <c r="X32" s="299"/>
      <c r="Y32" s="300"/>
      <c r="Z32" s="299"/>
      <c r="AA32" s="300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384"/>
      <c r="G33" s="385"/>
      <c r="H33" s="156"/>
      <c r="I33" s="156"/>
      <c r="J33" s="384"/>
      <c r="K33" s="385"/>
      <c r="L33" s="156"/>
      <c r="M33" s="156"/>
      <c r="N33" s="156"/>
      <c r="O33" s="156"/>
      <c r="P33" s="156"/>
      <c r="Q33" s="156"/>
      <c r="R33" s="384"/>
      <c r="S33" s="385"/>
      <c r="T33" s="299"/>
      <c r="U33" s="300"/>
      <c r="V33" s="141"/>
      <c r="W33" s="141"/>
      <c r="X33" s="299"/>
      <c r="Y33" s="300"/>
      <c r="Z33" s="299"/>
      <c r="AA33" s="300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384"/>
      <c r="G34" s="385"/>
      <c r="H34" s="156"/>
      <c r="I34" s="156"/>
      <c r="J34" s="384"/>
      <c r="K34" s="385"/>
      <c r="L34" s="156"/>
      <c r="M34" s="156"/>
      <c r="N34" s="156"/>
      <c r="O34" s="156"/>
      <c r="P34" s="156"/>
      <c r="Q34" s="156"/>
      <c r="R34" s="384"/>
      <c r="S34" s="385"/>
      <c r="T34" s="299"/>
      <c r="U34" s="300"/>
      <c r="V34" s="141"/>
      <c r="W34" s="141"/>
      <c r="X34" s="299"/>
      <c r="Y34" s="300"/>
      <c r="Z34" s="299"/>
      <c r="AA34" s="300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384"/>
      <c r="G35" s="385"/>
      <c r="H35" s="156"/>
      <c r="I35" s="156"/>
      <c r="J35" s="384"/>
      <c r="K35" s="385"/>
      <c r="L35" s="156"/>
      <c r="M35" s="156"/>
      <c r="N35" s="156"/>
      <c r="O35" s="156"/>
      <c r="P35" s="156"/>
      <c r="Q35" s="156"/>
      <c r="R35" s="384"/>
      <c r="S35" s="385"/>
      <c r="T35" s="299"/>
      <c r="U35" s="300"/>
      <c r="V35" s="141"/>
      <c r="W35" s="141"/>
      <c r="X35" s="299"/>
      <c r="Y35" s="300"/>
      <c r="Z35" s="299"/>
      <c r="AA35" s="300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384"/>
      <c r="G36" s="385"/>
      <c r="H36" s="156"/>
      <c r="I36" s="156"/>
      <c r="J36" s="384"/>
      <c r="K36" s="385"/>
      <c r="L36" s="156"/>
      <c r="M36" s="156"/>
      <c r="N36" s="156"/>
      <c r="O36" s="156"/>
      <c r="P36" s="156"/>
      <c r="Q36" s="156"/>
      <c r="R36" s="384"/>
      <c r="S36" s="385"/>
      <c r="T36" s="299"/>
      <c r="U36" s="300"/>
      <c r="V36" s="141"/>
      <c r="W36" s="141"/>
      <c r="X36" s="299"/>
      <c r="Y36" s="300"/>
      <c r="Z36" s="299"/>
      <c r="AA36" s="300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x14ac:dyDescent="0.3">
      <c r="A37" s="64">
        <v>25</v>
      </c>
      <c r="B37" s="68" t="s">
        <v>44</v>
      </c>
      <c r="C37" s="69" t="s">
        <v>1</v>
      </c>
      <c r="D37" s="101"/>
      <c r="E37" s="101"/>
      <c r="F37" s="384"/>
      <c r="G37" s="385"/>
      <c r="H37" s="156"/>
      <c r="I37" s="156"/>
      <c r="J37" s="384"/>
      <c r="K37" s="385"/>
      <c r="L37" s="156"/>
      <c r="M37" s="156"/>
      <c r="N37" s="156"/>
      <c r="O37" s="156"/>
      <c r="P37" s="113">
        <v>5.0999999999999997E-2</v>
      </c>
      <c r="Q37" s="113">
        <v>6.8000000000000005E-2</v>
      </c>
      <c r="R37" s="384"/>
      <c r="S37" s="385"/>
      <c r="T37" s="299"/>
      <c r="U37" s="300"/>
      <c r="V37" s="141"/>
      <c r="W37" s="141"/>
      <c r="X37" s="299"/>
      <c r="Y37" s="300"/>
      <c r="Z37" s="390"/>
      <c r="AA37" s="391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384"/>
      <c r="G38" s="385"/>
      <c r="H38" s="156"/>
      <c r="I38" s="156"/>
      <c r="J38" s="384"/>
      <c r="K38" s="385"/>
      <c r="L38" s="156"/>
      <c r="M38" s="156"/>
      <c r="N38" s="156"/>
      <c r="O38" s="156"/>
      <c r="P38" s="156"/>
      <c r="Q38" s="156"/>
      <c r="R38" s="384"/>
      <c r="S38" s="385"/>
      <c r="T38" s="299"/>
      <c r="U38" s="300"/>
      <c r="V38" s="141"/>
      <c r="W38" s="141"/>
      <c r="X38" s="299"/>
      <c r="Y38" s="300"/>
      <c r="Z38" s="388" t="s">
        <v>422</v>
      </c>
      <c r="AA38" s="389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101"/>
      <c r="E39" s="101"/>
      <c r="F39" s="301">
        <v>1.4999999999999999E-2</v>
      </c>
      <c r="G39" s="302"/>
      <c r="H39" s="156"/>
      <c r="I39" s="156"/>
      <c r="J39" s="384"/>
      <c r="K39" s="385"/>
      <c r="L39" s="156"/>
      <c r="M39" s="156"/>
      <c r="N39" s="156"/>
      <c r="O39" s="156"/>
      <c r="P39" s="156"/>
      <c r="Q39" s="156"/>
      <c r="R39" s="384"/>
      <c r="S39" s="385"/>
      <c r="T39" s="301">
        <v>0.03</v>
      </c>
      <c r="U39" s="302"/>
      <c r="V39" s="141"/>
      <c r="W39" s="141"/>
      <c r="X39" s="299"/>
      <c r="Y39" s="300"/>
      <c r="Z39" s="388" t="s">
        <v>258</v>
      </c>
      <c r="AA39" s="389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110">
        <v>7.5000000000000002E-4</v>
      </c>
      <c r="E40" s="110">
        <v>1E-3</v>
      </c>
      <c r="F40" s="384"/>
      <c r="G40" s="385"/>
      <c r="H40" s="156"/>
      <c r="I40" s="156"/>
      <c r="J40" s="384"/>
      <c r="K40" s="385"/>
      <c r="L40" s="156"/>
      <c r="M40" s="156"/>
      <c r="N40" s="113">
        <v>2E-3</v>
      </c>
      <c r="O40" s="113">
        <v>2.5000000000000001E-3</v>
      </c>
      <c r="P40" s="113">
        <v>1.5E-3</v>
      </c>
      <c r="Q40" s="113">
        <v>2E-3</v>
      </c>
      <c r="R40" s="384"/>
      <c r="S40" s="385"/>
      <c r="T40" s="299"/>
      <c r="U40" s="300"/>
      <c r="V40" s="141"/>
      <c r="W40" s="141"/>
      <c r="X40" s="299"/>
      <c r="Y40" s="300"/>
      <c r="Z40" s="301">
        <v>3.6000000000000002E-4</v>
      </c>
      <c r="AA40" s="302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01"/>
      <c r="E41" s="101"/>
      <c r="F41" s="384"/>
      <c r="G41" s="385"/>
      <c r="H41" s="156"/>
      <c r="I41" s="156"/>
      <c r="J41" s="384"/>
      <c r="K41" s="385"/>
      <c r="L41" s="156"/>
      <c r="M41" s="156"/>
      <c r="N41" s="156"/>
      <c r="O41" s="156"/>
      <c r="P41" s="156"/>
      <c r="Q41" s="156"/>
      <c r="R41" s="384"/>
      <c r="S41" s="385"/>
      <c r="T41" s="299"/>
      <c r="U41" s="300"/>
      <c r="V41" s="141"/>
      <c r="W41" s="141"/>
      <c r="X41" s="299"/>
      <c r="Y41" s="300"/>
      <c r="Z41" s="299"/>
      <c r="AA41" s="300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384"/>
      <c r="G42" s="385"/>
      <c r="H42" s="156"/>
      <c r="I42" s="156"/>
      <c r="J42" s="384"/>
      <c r="K42" s="385"/>
      <c r="L42" s="156"/>
      <c r="M42" s="156"/>
      <c r="N42" s="156"/>
      <c r="O42" s="156"/>
      <c r="P42" s="156"/>
      <c r="Q42" s="156"/>
      <c r="R42" s="384"/>
      <c r="S42" s="385"/>
      <c r="T42" s="299"/>
      <c r="U42" s="300"/>
      <c r="V42" s="141"/>
      <c r="W42" s="141"/>
      <c r="X42" s="299"/>
      <c r="Y42" s="300"/>
      <c r="Z42" s="299"/>
      <c r="AA42" s="300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384"/>
      <c r="G43" s="385"/>
      <c r="H43" s="156"/>
      <c r="I43" s="156"/>
      <c r="J43" s="384"/>
      <c r="K43" s="385"/>
      <c r="L43" s="156"/>
      <c r="M43" s="156"/>
      <c r="N43" s="113">
        <v>4.0000000000000001E-3</v>
      </c>
      <c r="O43" s="113">
        <v>5.0000000000000001E-3</v>
      </c>
      <c r="P43" s="113">
        <v>7.4999999999999997E-3</v>
      </c>
      <c r="Q43" s="113">
        <v>0.01</v>
      </c>
      <c r="R43" s="384"/>
      <c r="S43" s="385"/>
      <c r="T43" s="299"/>
      <c r="U43" s="300"/>
      <c r="V43" s="141"/>
      <c r="W43" s="141"/>
      <c r="X43" s="299"/>
      <c r="Y43" s="300"/>
      <c r="Z43" s="301">
        <v>1E-3</v>
      </c>
      <c r="AA43" s="302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ht="15" customHeight="1" x14ac:dyDescent="0.3">
      <c r="A44" s="64">
        <v>31</v>
      </c>
      <c r="B44" s="65" t="s">
        <v>32</v>
      </c>
      <c r="C44" s="66" t="s">
        <v>1</v>
      </c>
      <c r="D44" s="110">
        <v>1.2E-2</v>
      </c>
      <c r="E44" s="110">
        <v>1.4E-2</v>
      </c>
      <c r="F44" s="384"/>
      <c r="G44" s="385"/>
      <c r="H44" s="113">
        <v>0.01</v>
      </c>
      <c r="I44" s="113">
        <v>0.01</v>
      </c>
      <c r="J44" s="384"/>
      <c r="K44" s="385"/>
      <c r="L44" s="156"/>
      <c r="M44" s="156"/>
      <c r="N44" s="156"/>
      <c r="O44" s="156"/>
      <c r="P44" s="156"/>
      <c r="Q44" s="156"/>
      <c r="R44" s="384"/>
      <c r="S44" s="385"/>
      <c r="T44" s="299"/>
      <c r="U44" s="300"/>
      <c r="V44" s="141"/>
      <c r="W44" s="141"/>
      <c r="X44" s="299"/>
      <c r="Y44" s="300"/>
      <c r="Z44" s="301">
        <v>3.2000000000000002E-3</v>
      </c>
      <c r="AA44" s="302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01"/>
      <c r="E45" s="101"/>
      <c r="F45" s="384"/>
      <c r="G45" s="385"/>
      <c r="H45" s="156"/>
      <c r="I45" s="156"/>
      <c r="J45" s="384"/>
      <c r="K45" s="385"/>
      <c r="L45" s="156"/>
      <c r="M45" s="156"/>
      <c r="N45" s="156"/>
      <c r="O45" s="156"/>
      <c r="P45" s="156"/>
      <c r="Q45" s="156"/>
      <c r="R45" s="384"/>
      <c r="S45" s="385"/>
      <c r="T45" s="299"/>
      <c r="U45" s="300"/>
      <c r="V45" s="141"/>
      <c r="W45" s="141"/>
      <c r="X45" s="299"/>
      <c r="Y45" s="300"/>
      <c r="Z45" s="299"/>
      <c r="AA45" s="300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384"/>
      <c r="G46" s="385"/>
      <c r="H46" s="156"/>
      <c r="I46" s="156"/>
      <c r="J46" s="384"/>
      <c r="K46" s="385"/>
      <c r="L46" s="156"/>
      <c r="M46" s="156"/>
      <c r="N46" s="156"/>
      <c r="O46" s="156"/>
      <c r="P46" s="156"/>
      <c r="Q46" s="156"/>
      <c r="R46" s="384"/>
      <c r="S46" s="385"/>
      <c r="T46" s="299"/>
      <c r="U46" s="300"/>
      <c r="V46" s="141"/>
      <c r="W46" s="141"/>
      <c r="X46" s="299"/>
      <c r="Y46" s="300"/>
      <c r="Z46" s="299"/>
      <c r="AA46" s="300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110">
        <v>3.1350000000000003E-2</v>
      </c>
      <c r="E47" s="110">
        <v>4.2299999999999997E-2</v>
      </c>
      <c r="F47" s="301">
        <v>5.0999999999999997E-2</v>
      </c>
      <c r="G47" s="302"/>
      <c r="H47" s="156"/>
      <c r="I47" s="156"/>
      <c r="J47" s="384"/>
      <c r="K47" s="385"/>
      <c r="L47" s="156"/>
      <c r="M47" s="156"/>
      <c r="N47" s="156"/>
      <c r="O47" s="156"/>
      <c r="P47" s="156"/>
      <c r="Q47" s="156"/>
      <c r="R47" s="384"/>
      <c r="S47" s="385"/>
      <c r="T47" s="299"/>
      <c r="U47" s="300"/>
      <c r="V47" s="141"/>
      <c r="W47" s="141"/>
      <c r="X47" s="299"/>
      <c r="Y47" s="300"/>
      <c r="Z47" s="299"/>
      <c r="AA47" s="300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384"/>
      <c r="G48" s="385"/>
      <c r="H48" s="156"/>
      <c r="I48" s="156"/>
      <c r="J48" s="384"/>
      <c r="K48" s="385"/>
      <c r="L48" s="156"/>
      <c r="M48" s="156"/>
      <c r="N48" s="156"/>
      <c r="O48" s="156"/>
      <c r="P48" s="156"/>
      <c r="Q48" s="156"/>
      <c r="R48" s="384"/>
      <c r="S48" s="385"/>
      <c r="T48" s="299"/>
      <c r="U48" s="300"/>
      <c r="V48" s="141"/>
      <c r="W48" s="141"/>
      <c r="X48" s="299"/>
      <c r="Y48" s="300"/>
      <c r="Z48" s="299"/>
      <c r="AA48" s="300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384"/>
      <c r="G49" s="385"/>
      <c r="H49" s="156"/>
      <c r="I49" s="156"/>
      <c r="J49" s="384"/>
      <c r="K49" s="385"/>
      <c r="L49" s="156"/>
      <c r="M49" s="156"/>
      <c r="N49" s="156"/>
      <c r="O49" s="156"/>
      <c r="P49" s="156"/>
      <c r="Q49" s="156"/>
      <c r="R49" s="384"/>
      <c r="S49" s="385"/>
      <c r="T49" s="299"/>
      <c r="U49" s="300"/>
      <c r="V49" s="141"/>
      <c r="W49" s="141"/>
      <c r="X49" s="299"/>
      <c r="Y49" s="300"/>
      <c r="Z49" s="299"/>
      <c r="AA49" s="300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384"/>
      <c r="G50" s="385"/>
      <c r="H50" s="156"/>
      <c r="I50" s="156"/>
      <c r="J50" s="384"/>
      <c r="K50" s="385"/>
      <c r="L50" s="156"/>
      <c r="M50" s="156"/>
      <c r="N50" s="156"/>
      <c r="O50" s="156"/>
      <c r="P50" s="156"/>
      <c r="Q50" s="156"/>
      <c r="R50" s="384"/>
      <c r="S50" s="385"/>
      <c r="T50" s="299"/>
      <c r="U50" s="300"/>
      <c r="V50" s="141"/>
      <c r="W50" s="141"/>
      <c r="X50" s="299"/>
      <c r="Y50" s="300"/>
      <c r="Z50" s="299"/>
      <c r="AA50" s="300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01"/>
      <c r="E51" s="101"/>
      <c r="F51" s="384"/>
      <c r="G51" s="385"/>
      <c r="H51" s="156"/>
      <c r="I51" s="156"/>
      <c r="J51" s="384"/>
      <c r="K51" s="385"/>
      <c r="L51" s="156"/>
      <c r="M51" s="156"/>
      <c r="N51" s="156"/>
      <c r="O51" s="156"/>
      <c r="P51" s="156"/>
      <c r="Q51" s="156"/>
      <c r="R51" s="384"/>
      <c r="S51" s="385"/>
      <c r="T51" s="299"/>
      <c r="U51" s="300"/>
      <c r="V51" s="141"/>
      <c r="W51" s="141"/>
      <c r="X51" s="299"/>
      <c r="Y51" s="300"/>
      <c r="Z51" s="299"/>
      <c r="AA51" s="300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384"/>
      <c r="G52" s="385"/>
      <c r="H52" s="156"/>
      <c r="I52" s="156"/>
      <c r="J52" s="384"/>
      <c r="K52" s="385"/>
      <c r="L52" s="156"/>
      <c r="M52" s="156"/>
      <c r="N52" s="156"/>
      <c r="O52" s="156"/>
      <c r="P52" s="156"/>
      <c r="Q52" s="156"/>
      <c r="R52" s="384"/>
      <c r="S52" s="385"/>
      <c r="T52" s="299"/>
      <c r="U52" s="300"/>
      <c r="V52" s="141"/>
      <c r="W52" s="141"/>
      <c r="X52" s="299"/>
      <c r="Y52" s="300"/>
      <c r="Z52" s="299"/>
      <c r="AA52" s="300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384"/>
      <c r="G53" s="385"/>
      <c r="H53" s="156"/>
      <c r="I53" s="156"/>
      <c r="J53" s="384"/>
      <c r="K53" s="385"/>
      <c r="L53" s="156"/>
      <c r="M53" s="156"/>
      <c r="N53" s="113">
        <v>0.01</v>
      </c>
      <c r="O53" s="113">
        <v>0.01</v>
      </c>
      <c r="P53" s="156"/>
      <c r="Q53" s="156"/>
      <c r="R53" s="384"/>
      <c r="S53" s="385"/>
      <c r="T53" s="299"/>
      <c r="U53" s="300"/>
      <c r="V53" s="141"/>
      <c r="W53" s="141"/>
      <c r="X53" s="299"/>
      <c r="Y53" s="300"/>
      <c r="Z53" s="299"/>
      <c r="AA53" s="300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384"/>
      <c r="G54" s="385"/>
      <c r="H54" s="156"/>
      <c r="I54" s="156"/>
      <c r="J54" s="384"/>
      <c r="K54" s="385"/>
      <c r="L54" s="156"/>
      <c r="M54" s="156"/>
      <c r="N54" s="156"/>
      <c r="O54" s="156"/>
      <c r="P54" s="156"/>
      <c r="Q54" s="156"/>
      <c r="R54" s="384"/>
      <c r="S54" s="385"/>
      <c r="T54" s="299"/>
      <c r="U54" s="300"/>
      <c r="V54" s="141"/>
      <c r="W54" s="141"/>
      <c r="X54" s="299"/>
      <c r="Y54" s="300"/>
      <c r="Z54" s="299"/>
      <c r="AA54" s="300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01"/>
      <c r="E55" s="101"/>
      <c r="F55" s="384"/>
      <c r="G55" s="385"/>
      <c r="H55" s="156"/>
      <c r="I55" s="156"/>
      <c r="J55" s="384"/>
      <c r="K55" s="385"/>
      <c r="L55" s="156"/>
      <c r="M55" s="156"/>
      <c r="N55" s="156"/>
      <c r="O55" s="156"/>
      <c r="P55" s="156"/>
      <c r="Q55" s="156"/>
      <c r="R55" s="384"/>
      <c r="S55" s="385"/>
      <c r="T55" s="299"/>
      <c r="U55" s="300"/>
      <c r="V55" s="141"/>
      <c r="W55" s="141"/>
      <c r="X55" s="299"/>
      <c r="Y55" s="300"/>
      <c r="Z55" s="299"/>
      <c r="AA55" s="300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384"/>
      <c r="G56" s="385"/>
      <c r="H56" s="156"/>
      <c r="I56" s="156"/>
      <c r="J56" s="384"/>
      <c r="K56" s="385"/>
      <c r="L56" s="156"/>
      <c r="M56" s="156"/>
      <c r="N56" s="156"/>
      <c r="O56" s="156"/>
      <c r="P56" s="156"/>
      <c r="Q56" s="156"/>
      <c r="R56" s="384"/>
      <c r="S56" s="385"/>
      <c r="T56" s="299"/>
      <c r="U56" s="300"/>
      <c r="V56" s="141"/>
      <c r="W56" s="141"/>
      <c r="X56" s="299"/>
      <c r="Y56" s="300"/>
      <c r="Z56" s="299"/>
      <c r="AA56" s="300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t="15" hidden="1" customHeight="1" x14ac:dyDescent="0.3">
      <c r="A57" s="19">
        <v>42</v>
      </c>
      <c r="B57" s="68" t="s">
        <v>35</v>
      </c>
      <c r="C57" s="69" t="s">
        <v>1</v>
      </c>
      <c r="D57" s="101"/>
      <c r="E57" s="101"/>
      <c r="F57" s="384"/>
      <c r="G57" s="385"/>
      <c r="H57" s="156"/>
      <c r="I57" s="156"/>
      <c r="J57" s="384"/>
      <c r="K57" s="385"/>
      <c r="L57" s="156"/>
      <c r="M57" s="156"/>
      <c r="N57" s="156"/>
      <c r="O57" s="156"/>
      <c r="P57" s="156"/>
      <c r="Q57" s="156"/>
      <c r="R57" s="384"/>
      <c r="S57" s="385"/>
      <c r="T57" s="299"/>
      <c r="U57" s="300"/>
      <c r="V57" s="141"/>
      <c r="W57" s="141"/>
      <c r="X57" s="299"/>
      <c r="Y57" s="300"/>
      <c r="Z57" s="299"/>
      <c r="AA57" s="300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01"/>
      <c r="E58" s="101"/>
      <c r="F58" s="384"/>
      <c r="G58" s="385"/>
      <c r="H58" s="156"/>
      <c r="I58" s="156"/>
      <c r="J58" s="384"/>
      <c r="K58" s="385"/>
      <c r="L58" s="156"/>
      <c r="M58" s="156"/>
      <c r="N58" s="156"/>
      <c r="O58" s="156"/>
      <c r="P58" s="156"/>
      <c r="Q58" s="156"/>
      <c r="R58" s="384"/>
      <c r="S58" s="385"/>
      <c r="T58" s="299"/>
      <c r="U58" s="300"/>
      <c r="V58" s="141"/>
      <c r="W58" s="141"/>
      <c r="X58" s="299"/>
      <c r="Y58" s="300"/>
      <c r="Z58" s="299"/>
      <c r="AA58" s="300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101"/>
      <c r="E59" s="101"/>
      <c r="F59" s="384"/>
      <c r="G59" s="385"/>
      <c r="H59" s="156"/>
      <c r="I59" s="156"/>
      <c r="J59" s="384"/>
      <c r="K59" s="385"/>
      <c r="L59" s="156"/>
      <c r="M59" s="156"/>
      <c r="N59" s="156"/>
      <c r="O59" s="156"/>
      <c r="P59" s="156"/>
      <c r="Q59" s="156"/>
      <c r="R59" s="384"/>
      <c r="S59" s="385"/>
      <c r="T59" s="299"/>
      <c r="U59" s="300"/>
      <c r="V59" s="141"/>
      <c r="W59" s="141"/>
      <c r="X59" s="299"/>
      <c r="Y59" s="300"/>
      <c r="Z59" s="299"/>
      <c r="AA59" s="300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01"/>
      <c r="E60" s="101"/>
      <c r="F60" s="384"/>
      <c r="G60" s="385"/>
      <c r="H60" s="156"/>
      <c r="I60" s="156"/>
      <c r="J60" s="384"/>
      <c r="K60" s="385"/>
      <c r="L60" s="156"/>
      <c r="M60" s="156"/>
      <c r="N60" s="156"/>
      <c r="O60" s="156"/>
      <c r="P60" s="113">
        <v>4.7999999999999996E-3</v>
      </c>
      <c r="Q60" s="113">
        <v>6.0000000000000001E-3</v>
      </c>
      <c r="R60" s="384"/>
      <c r="S60" s="385"/>
      <c r="T60" s="299"/>
      <c r="U60" s="300"/>
      <c r="V60" s="141"/>
      <c r="W60" s="141"/>
      <c r="X60" s="299"/>
      <c r="Y60" s="300"/>
      <c r="Z60" s="299"/>
      <c r="AA60" s="300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384"/>
      <c r="G61" s="385"/>
      <c r="H61" s="156"/>
      <c r="I61" s="156"/>
      <c r="J61" s="384"/>
      <c r="K61" s="385"/>
      <c r="L61" s="156"/>
      <c r="M61" s="156"/>
      <c r="N61" s="156"/>
      <c r="O61" s="156"/>
      <c r="P61" s="156"/>
      <c r="Q61" s="156"/>
      <c r="R61" s="384"/>
      <c r="S61" s="385"/>
      <c r="T61" s="299"/>
      <c r="U61" s="300"/>
      <c r="V61" s="141"/>
      <c r="W61" s="141"/>
      <c r="X61" s="299"/>
      <c r="Y61" s="300"/>
      <c r="Z61" s="299"/>
      <c r="AA61" s="300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1"/>
      <c r="E62" s="101"/>
      <c r="F62" s="301">
        <v>1E-3</v>
      </c>
      <c r="G62" s="302"/>
      <c r="H62" s="156"/>
      <c r="I62" s="156"/>
      <c r="J62" s="384"/>
      <c r="K62" s="385"/>
      <c r="L62" s="156"/>
      <c r="M62" s="156"/>
      <c r="N62" s="156"/>
      <c r="O62" s="156"/>
      <c r="P62" s="156"/>
      <c r="Q62" s="156"/>
      <c r="R62" s="384"/>
      <c r="S62" s="385"/>
      <c r="T62" s="299"/>
      <c r="U62" s="300"/>
      <c r="V62" s="141"/>
      <c r="W62" s="141"/>
      <c r="X62" s="299"/>
      <c r="Y62" s="300"/>
      <c r="Z62" s="299"/>
      <c r="AA62" s="300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384"/>
      <c r="G63" s="385"/>
      <c r="H63" s="156"/>
      <c r="I63" s="156"/>
      <c r="J63" s="384"/>
      <c r="K63" s="385"/>
      <c r="L63" s="156"/>
      <c r="M63" s="156"/>
      <c r="N63" s="156"/>
      <c r="O63" s="156"/>
      <c r="P63" s="156"/>
      <c r="Q63" s="156"/>
      <c r="R63" s="384"/>
      <c r="S63" s="385"/>
      <c r="T63" s="299"/>
      <c r="U63" s="300"/>
      <c r="V63" s="141"/>
      <c r="W63" s="141"/>
      <c r="X63" s="299"/>
      <c r="Y63" s="300"/>
      <c r="Z63" s="299"/>
      <c r="AA63" s="300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384"/>
      <c r="G64" s="385"/>
      <c r="H64" s="156"/>
      <c r="I64" s="156"/>
      <c r="J64" s="384"/>
      <c r="K64" s="385"/>
      <c r="L64" s="156"/>
      <c r="M64" s="156"/>
      <c r="N64" s="156"/>
      <c r="O64" s="156"/>
      <c r="P64" s="156"/>
      <c r="Q64" s="156"/>
      <c r="R64" s="384"/>
      <c r="S64" s="385"/>
      <c r="T64" s="299"/>
      <c r="U64" s="300"/>
      <c r="V64" s="141"/>
      <c r="W64" s="141"/>
      <c r="X64" s="299"/>
      <c r="Y64" s="300"/>
      <c r="Z64" s="299"/>
      <c r="AA64" s="300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384"/>
      <c r="G65" s="385"/>
      <c r="H65" s="156"/>
      <c r="I65" s="156"/>
      <c r="J65" s="384"/>
      <c r="K65" s="385"/>
      <c r="L65" s="156"/>
      <c r="M65" s="156"/>
      <c r="N65" s="156"/>
      <c r="O65" s="156"/>
      <c r="P65" s="156"/>
      <c r="Q65" s="156"/>
      <c r="R65" s="384"/>
      <c r="S65" s="385"/>
      <c r="T65" s="299"/>
      <c r="U65" s="300"/>
      <c r="V65" s="141"/>
      <c r="W65" s="141"/>
      <c r="X65" s="299"/>
      <c r="Y65" s="300"/>
      <c r="Z65" s="299"/>
      <c r="AA65" s="300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384"/>
      <c r="G66" s="385"/>
      <c r="H66" s="156"/>
      <c r="I66" s="156"/>
      <c r="J66" s="384"/>
      <c r="K66" s="385"/>
      <c r="L66" s="156"/>
      <c r="M66" s="156"/>
      <c r="N66" s="156"/>
      <c r="O66" s="156"/>
      <c r="P66" s="156"/>
      <c r="Q66" s="156"/>
      <c r="R66" s="384"/>
      <c r="S66" s="385"/>
      <c r="T66" s="299"/>
      <c r="U66" s="300"/>
      <c r="V66" s="141"/>
      <c r="W66" s="141"/>
      <c r="X66" s="299"/>
      <c r="Y66" s="300"/>
      <c r="Z66" s="299"/>
      <c r="AA66" s="300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384"/>
      <c r="G67" s="385"/>
      <c r="H67" s="156"/>
      <c r="I67" s="156"/>
      <c r="J67" s="384"/>
      <c r="K67" s="385"/>
      <c r="L67" s="156"/>
      <c r="M67" s="156"/>
      <c r="N67" s="156"/>
      <c r="O67" s="156"/>
      <c r="P67" s="156"/>
      <c r="Q67" s="156"/>
      <c r="R67" s="384"/>
      <c r="S67" s="385"/>
      <c r="T67" s="299"/>
      <c r="U67" s="300"/>
      <c r="V67" s="141"/>
      <c r="W67" s="141"/>
      <c r="X67" s="299"/>
      <c r="Y67" s="300"/>
      <c r="Z67" s="299"/>
      <c r="AA67" s="300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x14ac:dyDescent="0.3">
      <c r="A68" s="64">
        <v>51</v>
      </c>
      <c r="B68" s="65" t="s">
        <v>2</v>
      </c>
      <c r="C68" s="66" t="s">
        <v>1</v>
      </c>
      <c r="D68" s="101"/>
      <c r="E68" s="101"/>
      <c r="F68" s="384"/>
      <c r="G68" s="385"/>
      <c r="H68" s="156"/>
      <c r="I68" s="156"/>
      <c r="J68" s="384"/>
      <c r="K68" s="385"/>
      <c r="L68" s="156"/>
      <c r="M68" s="156"/>
      <c r="N68" s="156"/>
      <c r="O68" s="156"/>
      <c r="P68" s="156"/>
      <c r="Q68" s="156"/>
      <c r="R68" s="384"/>
      <c r="S68" s="385"/>
      <c r="T68" s="301">
        <v>7.46E-2</v>
      </c>
      <c r="U68" s="302"/>
      <c r="V68" s="141"/>
      <c r="W68" s="141"/>
      <c r="X68" s="299"/>
      <c r="Y68" s="300"/>
      <c r="Z68" s="299"/>
      <c r="AA68" s="300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384"/>
      <c r="G69" s="385"/>
      <c r="H69" s="156"/>
      <c r="I69" s="156"/>
      <c r="J69" s="384"/>
      <c r="K69" s="385"/>
      <c r="L69" s="156"/>
      <c r="M69" s="156"/>
      <c r="N69" s="156"/>
      <c r="O69" s="156"/>
      <c r="P69" s="156"/>
      <c r="Q69" s="156"/>
      <c r="R69" s="384"/>
      <c r="S69" s="385"/>
      <c r="T69" s="299"/>
      <c r="U69" s="300"/>
      <c r="V69" s="141"/>
      <c r="W69" s="141"/>
      <c r="X69" s="299"/>
      <c r="Y69" s="300"/>
      <c r="Z69" s="299"/>
      <c r="AA69" s="300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384"/>
      <c r="G70" s="385"/>
      <c r="H70" s="156"/>
      <c r="I70" s="156"/>
      <c r="J70" s="384"/>
      <c r="K70" s="385"/>
      <c r="L70" s="156"/>
      <c r="M70" s="156"/>
      <c r="N70" s="156"/>
      <c r="O70" s="156"/>
      <c r="P70" s="156"/>
      <c r="Q70" s="156"/>
      <c r="R70" s="384"/>
      <c r="S70" s="385"/>
      <c r="T70" s="299"/>
      <c r="U70" s="300"/>
      <c r="V70" s="141"/>
      <c r="W70" s="141"/>
      <c r="X70" s="299"/>
      <c r="Y70" s="300"/>
      <c r="Z70" s="299"/>
      <c r="AA70" s="300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384"/>
      <c r="G71" s="385"/>
      <c r="H71" s="156"/>
      <c r="I71" s="156"/>
      <c r="J71" s="384"/>
      <c r="K71" s="385"/>
      <c r="L71" s="156"/>
      <c r="M71" s="156"/>
      <c r="N71" s="156"/>
      <c r="O71" s="156"/>
      <c r="P71" s="156"/>
      <c r="Q71" s="156"/>
      <c r="R71" s="384"/>
      <c r="S71" s="385"/>
      <c r="T71" s="299"/>
      <c r="U71" s="300"/>
      <c r="V71" s="141"/>
      <c r="W71" s="141"/>
      <c r="X71" s="299"/>
      <c r="Y71" s="300"/>
      <c r="Z71" s="299"/>
      <c r="AA71" s="300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x14ac:dyDescent="0.3">
      <c r="A72" s="64">
        <v>55</v>
      </c>
      <c r="B72" s="65" t="s">
        <v>59</v>
      </c>
      <c r="C72" s="66" t="s">
        <v>1</v>
      </c>
      <c r="D72" s="101"/>
      <c r="E72" s="101"/>
      <c r="F72" s="384"/>
      <c r="G72" s="385"/>
      <c r="H72" s="156"/>
      <c r="I72" s="156"/>
      <c r="J72" s="301">
        <v>0.1</v>
      </c>
      <c r="K72" s="302"/>
      <c r="L72" s="156"/>
      <c r="M72" s="156"/>
      <c r="N72" s="156"/>
      <c r="O72" s="156"/>
      <c r="P72" s="156"/>
      <c r="Q72" s="156"/>
      <c r="R72" s="384"/>
      <c r="S72" s="385"/>
      <c r="T72" s="299"/>
      <c r="U72" s="300"/>
      <c r="V72" s="141"/>
      <c r="W72" s="141"/>
      <c r="X72" s="299"/>
      <c r="Y72" s="300"/>
      <c r="Z72" s="299"/>
      <c r="AA72" s="300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01"/>
      <c r="E73" s="101"/>
      <c r="F73" s="384"/>
      <c r="G73" s="385"/>
      <c r="H73" s="156"/>
      <c r="I73" s="156"/>
      <c r="J73" s="384"/>
      <c r="K73" s="385"/>
      <c r="L73" s="156"/>
      <c r="M73" s="156"/>
      <c r="N73" s="156"/>
      <c r="O73" s="156"/>
      <c r="P73" s="156"/>
      <c r="Q73" s="156"/>
      <c r="R73" s="384"/>
      <c r="S73" s="385"/>
      <c r="T73" s="299"/>
      <c r="U73" s="300"/>
      <c r="V73" s="141"/>
      <c r="W73" s="141"/>
      <c r="X73" s="299"/>
      <c r="Y73" s="300"/>
      <c r="Z73" s="299"/>
      <c r="AA73" s="300"/>
      <c r="AB73" s="126">
        <f t="shared" ref="AB73:AB109" si="3">(Z73+X73+V73+T73+P73+N73+L73+J73+H73+F73+D73)*$AB$5</f>
        <v>0</v>
      </c>
      <c r="AC73" s="123">
        <f t="shared" ref="AC73:AC109" si="4">(Z73+X73+W73+T73+Q73+O73+M73+J73+I73+F73+E73)*$AC$5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384"/>
      <c r="G74" s="385"/>
      <c r="H74" s="156"/>
      <c r="I74" s="156"/>
      <c r="J74" s="384"/>
      <c r="K74" s="385"/>
      <c r="L74" s="156"/>
      <c r="M74" s="156"/>
      <c r="N74" s="156"/>
      <c r="O74" s="156"/>
      <c r="P74" s="156"/>
      <c r="Q74" s="156"/>
      <c r="R74" s="384"/>
      <c r="S74" s="385"/>
      <c r="T74" s="299"/>
      <c r="U74" s="300"/>
      <c r="V74" s="141"/>
      <c r="W74" s="141"/>
      <c r="X74" s="299"/>
      <c r="Y74" s="300"/>
      <c r="Z74" s="299"/>
      <c r="AA74" s="300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384"/>
      <c r="G75" s="385"/>
      <c r="H75" s="156"/>
      <c r="I75" s="156"/>
      <c r="J75" s="384"/>
      <c r="K75" s="385"/>
      <c r="L75" s="156"/>
      <c r="M75" s="156"/>
      <c r="N75" s="156"/>
      <c r="O75" s="156"/>
      <c r="P75" s="156"/>
      <c r="Q75" s="156"/>
      <c r="R75" s="384"/>
      <c r="S75" s="385"/>
      <c r="T75" s="299"/>
      <c r="U75" s="300"/>
      <c r="V75" s="141"/>
      <c r="W75" s="141"/>
      <c r="X75" s="299"/>
      <c r="Y75" s="300"/>
      <c r="Z75" s="299"/>
      <c r="AA75" s="300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241</v>
      </c>
      <c r="C76" s="69" t="s">
        <v>1</v>
      </c>
      <c r="D76" s="101"/>
      <c r="E76" s="101"/>
      <c r="F76" s="384"/>
      <c r="G76" s="385"/>
      <c r="H76" s="156"/>
      <c r="I76" s="156"/>
      <c r="J76" s="384"/>
      <c r="K76" s="385"/>
      <c r="L76" s="156"/>
      <c r="M76" s="156"/>
      <c r="N76" s="156"/>
      <c r="O76" s="156"/>
      <c r="P76" s="156"/>
      <c r="Q76" s="156"/>
      <c r="R76" s="384"/>
      <c r="S76" s="385"/>
      <c r="T76" s="299"/>
      <c r="U76" s="300"/>
      <c r="V76" s="141"/>
      <c r="W76" s="141"/>
      <c r="X76" s="299"/>
      <c r="Y76" s="300"/>
      <c r="Z76" s="299"/>
      <c r="AA76" s="300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t="15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384"/>
      <c r="G77" s="385"/>
      <c r="H77" s="156"/>
      <c r="I77" s="156"/>
      <c r="J77" s="384"/>
      <c r="K77" s="385"/>
      <c r="L77" s="156"/>
      <c r="M77" s="156"/>
      <c r="N77" s="156"/>
      <c r="O77" s="156"/>
      <c r="P77" s="156"/>
      <c r="Q77" s="156"/>
      <c r="R77" s="384"/>
      <c r="S77" s="385"/>
      <c r="T77" s="299"/>
      <c r="U77" s="300"/>
      <c r="V77" s="141"/>
      <c r="W77" s="141"/>
      <c r="X77" s="299"/>
      <c r="Y77" s="300"/>
      <c r="Z77" s="301">
        <v>1.8E-3</v>
      </c>
      <c r="AA77" s="302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384"/>
      <c r="G78" s="385"/>
      <c r="H78" s="156"/>
      <c r="I78" s="156"/>
      <c r="J78" s="384"/>
      <c r="K78" s="385"/>
      <c r="L78" s="156"/>
      <c r="M78" s="156"/>
      <c r="N78" s="156"/>
      <c r="O78" s="156"/>
      <c r="P78" s="156"/>
      <c r="Q78" s="156"/>
      <c r="R78" s="384"/>
      <c r="S78" s="385"/>
      <c r="T78" s="299"/>
      <c r="U78" s="300"/>
      <c r="V78" s="141"/>
      <c r="W78" s="141"/>
      <c r="X78" s="299"/>
      <c r="Y78" s="300"/>
      <c r="Z78" s="299"/>
      <c r="AA78" s="300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384"/>
      <c r="G79" s="385"/>
      <c r="H79" s="156"/>
      <c r="I79" s="156"/>
      <c r="J79" s="384"/>
      <c r="K79" s="385"/>
      <c r="L79" s="156"/>
      <c r="M79" s="156"/>
      <c r="N79" s="156"/>
      <c r="O79" s="156"/>
      <c r="P79" s="156"/>
      <c r="Q79" s="156"/>
      <c r="R79" s="384"/>
      <c r="S79" s="385"/>
      <c r="T79" s="299"/>
      <c r="U79" s="300"/>
      <c r="V79" s="141"/>
      <c r="W79" s="141"/>
      <c r="X79" s="299"/>
      <c r="Y79" s="300"/>
      <c r="Z79" s="299"/>
      <c r="AA79" s="300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384"/>
      <c r="G80" s="385"/>
      <c r="H80" s="156"/>
      <c r="I80" s="156"/>
      <c r="J80" s="384"/>
      <c r="K80" s="385"/>
      <c r="L80" s="156"/>
      <c r="M80" s="156"/>
      <c r="N80" s="156"/>
      <c r="O80" s="156"/>
      <c r="P80" s="156"/>
      <c r="Q80" s="156"/>
      <c r="R80" s="384"/>
      <c r="S80" s="385"/>
      <c r="T80" s="299"/>
      <c r="U80" s="300"/>
      <c r="V80" s="141"/>
      <c r="W80" s="141"/>
      <c r="X80" s="299"/>
      <c r="Y80" s="300"/>
      <c r="Z80" s="299"/>
      <c r="AA80" s="300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256</v>
      </c>
      <c r="C81" s="71" t="s">
        <v>1</v>
      </c>
      <c r="D81" s="101"/>
      <c r="E81" s="101"/>
      <c r="F81" s="384"/>
      <c r="G81" s="385"/>
      <c r="H81" s="156"/>
      <c r="I81" s="156"/>
      <c r="J81" s="384"/>
      <c r="K81" s="385"/>
      <c r="L81" s="156"/>
      <c r="M81" s="156"/>
      <c r="N81" s="156"/>
      <c r="O81" s="156"/>
      <c r="P81" s="156"/>
      <c r="Q81" s="156"/>
      <c r="R81" s="384"/>
      <c r="S81" s="385"/>
      <c r="T81" s="299"/>
      <c r="U81" s="300"/>
      <c r="V81" s="141"/>
      <c r="W81" s="141"/>
      <c r="X81" s="299"/>
      <c r="Y81" s="300"/>
      <c r="Z81" s="299"/>
      <c r="AA81" s="300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01"/>
      <c r="E82" s="101"/>
      <c r="F82" s="384"/>
      <c r="G82" s="385"/>
      <c r="H82" s="156"/>
      <c r="I82" s="156"/>
      <c r="J82" s="384"/>
      <c r="K82" s="385"/>
      <c r="L82" s="156"/>
      <c r="M82" s="156"/>
      <c r="N82" s="156"/>
      <c r="O82" s="156"/>
      <c r="P82" s="156"/>
      <c r="Q82" s="156"/>
      <c r="R82" s="384"/>
      <c r="S82" s="385"/>
      <c r="T82" s="299"/>
      <c r="U82" s="300"/>
      <c r="V82" s="141"/>
      <c r="W82" s="141"/>
      <c r="X82" s="299"/>
      <c r="Y82" s="300"/>
      <c r="Z82" s="299"/>
      <c r="AA82" s="300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384"/>
      <c r="G83" s="385"/>
      <c r="H83" s="156"/>
      <c r="I83" s="156"/>
      <c r="J83" s="384"/>
      <c r="K83" s="385"/>
      <c r="L83" s="156"/>
      <c r="M83" s="156"/>
      <c r="N83" s="156"/>
      <c r="O83" s="156"/>
      <c r="P83" s="156"/>
      <c r="Q83" s="156"/>
      <c r="R83" s="384"/>
      <c r="S83" s="385"/>
      <c r="T83" s="299"/>
      <c r="U83" s="300"/>
      <c r="V83" s="141"/>
      <c r="W83" s="141"/>
      <c r="X83" s="299"/>
      <c r="Y83" s="300"/>
      <c r="Z83" s="299"/>
      <c r="AA83" s="300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x14ac:dyDescent="0.3">
      <c r="A84" s="64">
        <v>65</v>
      </c>
      <c r="B84" s="68" t="s">
        <v>101</v>
      </c>
      <c r="C84" s="69" t="s">
        <v>1</v>
      </c>
      <c r="D84" s="101"/>
      <c r="E84" s="101"/>
      <c r="F84" s="384"/>
      <c r="G84" s="385"/>
      <c r="H84" s="156"/>
      <c r="I84" s="156"/>
      <c r="J84" s="384"/>
      <c r="K84" s="385"/>
      <c r="L84" s="156"/>
      <c r="M84" s="156"/>
      <c r="N84" s="113">
        <v>0.01</v>
      </c>
      <c r="O84" s="113">
        <v>1.2529999999999999E-2</v>
      </c>
      <c r="P84" s="156"/>
      <c r="Q84" s="156"/>
      <c r="R84" s="384"/>
      <c r="S84" s="385"/>
      <c r="T84" s="299"/>
      <c r="U84" s="300"/>
      <c r="V84" s="141"/>
      <c r="W84" s="141"/>
      <c r="X84" s="299"/>
      <c r="Y84" s="300"/>
      <c r="Z84" s="299"/>
      <c r="AA84" s="300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384"/>
      <c r="G85" s="385"/>
      <c r="H85" s="156"/>
      <c r="I85" s="156"/>
      <c r="J85" s="384"/>
      <c r="K85" s="385"/>
      <c r="L85" s="156"/>
      <c r="M85" s="156"/>
      <c r="N85" s="113"/>
      <c r="O85" s="113"/>
      <c r="P85" s="156"/>
      <c r="Q85" s="156"/>
      <c r="R85" s="384"/>
      <c r="S85" s="385"/>
      <c r="T85" s="299"/>
      <c r="U85" s="300"/>
      <c r="V85" s="141"/>
      <c r="W85" s="141"/>
      <c r="X85" s="299"/>
      <c r="Y85" s="300"/>
      <c r="Z85" s="299"/>
      <c r="AA85" s="300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101"/>
      <c r="E86" s="101"/>
      <c r="F86" s="384"/>
      <c r="G86" s="385"/>
      <c r="H86" s="156"/>
      <c r="I86" s="156"/>
      <c r="J86" s="384"/>
      <c r="K86" s="385"/>
      <c r="L86" s="156"/>
      <c r="M86" s="156"/>
      <c r="N86" s="113">
        <v>0.02</v>
      </c>
      <c r="O86" s="113">
        <v>2.5000000000000001E-2</v>
      </c>
      <c r="P86" s="156"/>
      <c r="Q86" s="156"/>
      <c r="R86" s="384"/>
      <c r="S86" s="385"/>
      <c r="T86" s="299"/>
      <c r="U86" s="300"/>
      <c r="V86" s="141"/>
      <c r="W86" s="141"/>
      <c r="X86" s="299"/>
      <c r="Y86" s="300"/>
      <c r="Z86" s="299"/>
      <c r="AA86" s="300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6" t="s">
        <v>1</v>
      </c>
      <c r="D87" s="101"/>
      <c r="E87" s="101"/>
      <c r="F87" s="384"/>
      <c r="G87" s="385"/>
      <c r="H87" s="156"/>
      <c r="I87" s="156"/>
      <c r="J87" s="384"/>
      <c r="K87" s="385"/>
      <c r="L87" s="156"/>
      <c r="M87" s="156"/>
      <c r="N87" s="113"/>
      <c r="O87" s="113"/>
      <c r="P87" s="156"/>
      <c r="Q87" s="156"/>
      <c r="R87" s="384"/>
      <c r="S87" s="385"/>
      <c r="T87" s="299"/>
      <c r="U87" s="300"/>
      <c r="V87" s="141"/>
      <c r="W87" s="141"/>
      <c r="X87" s="299"/>
      <c r="Y87" s="300"/>
      <c r="Z87" s="299"/>
      <c r="AA87" s="300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384"/>
      <c r="G88" s="385"/>
      <c r="H88" s="156"/>
      <c r="I88" s="156"/>
      <c r="J88" s="384"/>
      <c r="K88" s="385"/>
      <c r="L88" s="156"/>
      <c r="M88" s="156"/>
      <c r="N88" s="113">
        <v>5.3199999999999997E-2</v>
      </c>
      <c r="O88" s="113">
        <v>6.6799999999999998E-2</v>
      </c>
      <c r="P88" s="156"/>
      <c r="Q88" s="156"/>
      <c r="R88" s="384"/>
      <c r="S88" s="385"/>
      <c r="T88" s="299"/>
      <c r="U88" s="300"/>
      <c r="V88" s="141"/>
      <c r="W88" s="141"/>
      <c r="X88" s="299"/>
      <c r="Y88" s="300"/>
      <c r="Z88" s="299"/>
      <c r="AA88" s="300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384"/>
      <c r="G89" s="385"/>
      <c r="H89" s="156"/>
      <c r="I89" s="156"/>
      <c r="J89" s="384"/>
      <c r="K89" s="385"/>
      <c r="L89" s="156"/>
      <c r="M89" s="156"/>
      <c r="N89" s="113">
        <v>9.5999999999999992E-3</v>
      </c>
      <c r="O89" s="113">
        <v>1.2E-2</v>
      </c>
      <c r="P89" s="113">
        <v>8.9999999999999993E-3</v>
      </c>
      <c r="Q89" s="113">
        <v>1.2E-2</v>
      </c>
      <c r="R89" s="384"/>
      <c r="S89" s="385"/>
      <c r="T89" s="299"/>
      <c r="U89" s="300"/>
      <c r="V89" s="141"/>
      <c r="W89" s="141"/>
      <c r="X89" s="299"/>
      <c r="Y89" s="300"/>
      <c r="Z89" s="299"/>
      <c r="AA89" s="300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384"/>
      <c r="G90" s="385"/>
      <c r="H90" s="156"/>
      <c r="I90" s="156"/>
      <c r="J90" s="384"/>
      <c r="K90" s="385"/>
      <c r="L90" s="156"/>
      <c r="M90" s="156"/>
      <c r="N90" s="113">
        <v>0.01</v>
      </c>
      <c r="O90" s="113">
        <v>1.2500000000000001E-2</v>
      </c>
      <c r="P90" s="113">
        <v>1.4999999999999999E-2</v>
      </c>
      <c r="Q90" s="113">
        <v>0.02</v>
      </c>
      <c r="R90" s="384"/>
      <c r="S90" s="385"/>
      <c r="T90" s="299"/>
      <c r="U90" s="300"/>
      <c r="V90" s="141"/>
      <c r="W90" s="141"/>
      <c r="X90" s="299"/>
      <c r="Y90" s="300"/>
      <c r="Z90" s="299"/>
      <c r="AA90" s="300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384"/>
      <c r="G91" s="385"/>
      <c r="H91" s="156"/>
      <c r="I91" s="156"/>
      <c r="J91" s="384"/>
      <c r="K91" s="385"/>
      <c r="L91" s="156"/>
      <c r="M91" s="156"/>
      <c r="N91" s="156"/>
      <c r="O91" s="156"/>
      <c r="P91" s="156"/>
      <c r="Q91" s="156"/>
      <c r="R91" s="384"/>
      <c r="S91" s="385"/>
      <c r="T91" s="299"/>
      <c r="U91" s="300"/>
      <c r="V91" s="141"/>
      <c r="W91" s="141"/>
      <c r="X91" s="299"/>
      <c r="Y91" s="300"/>
      <c r="Z91" s="299"/>
      <c r="AA91" s="300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384"/>
      <c r="G92" s="385"/>
      <c r="H92" s="156"/>
      <c r="I92" s="156"/>
      <c r="J92" s="384"/>
      <c r="K92" s="385"/>
      <c r="L92" s="156"/>
      <c r="M92" s="156"/>
      <c r="N92" s="156"/>
      <c r="O92" s="156"/>
      <c r="P92" s="156"/>
      <c r="Q92" s="156"/>
      <c r="R92" s="384"/>
      <c r="S92" s="385"/>
      <c r="T92" s="299"/>
      <c r="U92" s="300"/>
      <c r="V92" s="141"/>
      <c r="W92" s="141"/>
      <c r="X92" s="299"/>
      <c r="Y92" s="300"/>
      <c r="Z92" s="299"/>
      <c r="AA92" s="300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ht="15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384"/>
      <c r="G93" s="385"/>
      <c r="H93" s="156"/>
      <c r="I93" s="156"/>
      <c r="J93" s="384"/>
      <c r="K93" s="385"/>
      <c r="L93" s="113">
        <v>6.1199999999999997E-2</v>
      </c>
      <c r="M93" s="113">
        <v>5.0999999999999997E-2</v>
      </c>
      <c r="N93" s="156"/>
      <c r="O93" s="156"/>
      <c r="P93" s="156"/>
      <c r="Q93" s="156"/>
      <c r="R93" s="384"/>
      <c r="S93" s="385"/>
      <c r="T93" s="299"/>
      <c r="U93" s="300"/>
      <c r="V93" s="141"/>
      <c r="W93" s="141"/>
      <c r="X93" s="299"/>
      <c r="Y93" s="300"/>
      <c r="Z93" s="299"/>
      <c r="AA93" s="300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257</v>
      </c>
      <c r="C94" s="77" t="s">
        <v>1</v>
      </c>
      <c r="D94" s="101"/>
      <c r="E94" s="101"/>
      <c r="F94" s="384"/>
      <c r="G94" s="385"/>
      <c r="H94" s="156"/>
      <c r="I94" s="156"/>
      <c r="J94" s="384"/>
      <c r="K94" s="385"/>
      <c r="L94" s="156"/>
      <c r="M94" s="156"/>
      <c r="N94" s="156"/>
      <c r="O94" s="156"/>
      <c r="P94" s="156"/>
      <c r="Q94" s="156"/>
      <c r="R94" s="384"/>
      <c r="S94" s="385"/>
      <c r="T94" s="299"/>
      <c r="U94" s="300"/>
      <c r="V94" s="141"/>
      <c r="W94" s="141"/>
      <c r="X94" s="299"/>
      <c r="Y94" s="300"/>
      <c r="Z94" s="299"/>
      <c r="AA94" s="300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384"/>
      <c r="G95" s="385"/>
      <c r="H95" s="156"/>
      <c r="I95" s="156"/>
      <c r="J95" s="384"/>
      <c r="K95" s="385"/>
      <c r="L95" s="156"/>
      <c r="M95" s="156"/>
      <c r="N95" s="156"/>
      <c r="O95" s="156"/>
      <c r="P95" s="156"/>
      <c r="Q95" s="156"/>
      <c r="R95" s="384"/>
      <c r="S95" s="385"/>
      <c r="T95" s="299"/>
      <c r="U95" s="300"/>
      <c r="V95" s="141"/>
      <c r="W95" s="141"/>
      <c r="X95" s="299"/>
      <c r="Y95" s="300"/>
      <c r="Z95" s="299"/>
      <c r="AA95" s="300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01"/>
      <c r="E96" s="101"/>
      <c r="F96" s="384"/>
      <c r="G96" s="385"/>
      <c r="H96" s="156"/>
      <c r="I96" s="156"/>
      <c r="J96" s="384"/>
      <c r="K96" s="385"/>
      <c r="L96" s="156"/>
      <c r="M96" s="156"/>
      <c r="N96" s="156"/>
      <c r="O96" s="156"/>
      <c r="P96" s="156"/>
      <c r="Q96" s="156"/>
      <c r="R96" s="384"/>
      <c r="S96" s="385"/>
      <c r="T96" s="299"/>
      <c r="U96" s="300"/>
      <c r="V96" s="141"/>
      <c r="W96" s="141"/>
      <c r="X96" s="132"/>
      <c r="Y96" s="133"/>
      <c r="Z96" s="207"/>
      <c r="AA96" s="208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142" t="s">
        <v>223</v>
      </c>
      <c r="C97" s="77" t="s">
        <v>22</v>
      </c>
      <c r="D97" s="101"/>
      <c r="E97" s="101"/>
      <c r="F97" s="143"/>
      <c r="G97" s="144"/>
      <c r="H97" s="156"/>
      <c r="I97" s="156"/>
      <c r="J97" s="143"/>
      <c r="K97" s="144"/>
      <c r="L97" s="156"/>
      <c r="M97" s="156"/>
      <c r="N97" s="156"/>
      <c r="O97" s="156"/>
      <c r="P97" s="156"/>
      <c r="Q97" s="156"/>
      <c r="R97" s="143"/>
      <c r="S97" s="144"/>
      <c r="T97" s="132"/>
      <c r="U97" s="133"/>
      <c r="V97" s="141"/>
      <c r="W97" s="141"/>
      <c r="X97" s="299"/>
      <c r="Y97" s="300"/>
      <c r="Z97" s="299"/>
      <c r="AA97" s="300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t="15" hidden="1" customHeight="1" x14ac:dyDescent="0.3">
      <c r="A98" s="78">
        <v>78</v>
      </c>
      <c r="B98" s="142" t="s">
        <v>247</v>
      </c>
      <c r="C98" s="77" t="s">
        <v>1</v>
      </c>
      <c r="D98" s="101"/>
      <c r="E98" s="101"/>
      <c r="F98" s="384"/>
      <c r="G98" s="385"/>
      <c r="H98" s="156"/>
      <c r="I98" s="156"/>
      <c r="J98" s="143"/>
      <c r="K98" s="144"/>
      <c r="L98" s="156"/>
      <c r="M98" s="156"/>
      <c r="N98" s="156"/>
      <c r="O98" s="156"/>
      <c r="P98" s="156"/>
      <c r="Q98" s="156"/>
      <c r="R98" s="143"/>
      <c r="S98" s="144"/>
      <c r="T98" s="132"/>
      <c r="U98" s="133"/>
      <c r="V98" s="141"/>
      <c r="W98" s="141"/>
      <c r="X98" s="299"/>
      <c r="Y98" s="300"/>
      <c r="Z98" s="299"/>
      <c r="AA98" s="300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t="15" hidden="1" customHeight="1" x14ac:dyDescent="0.3">
      <c r="A99" s="78">
        <v>79</v>
      </c>
      <c r="B99" s="65" t="s">
        <v>61</v>
      </c>
      <c r="C99" s="66" t="s">
        <v>1</v>
      </c>
      <c r="D99" s="101"/>
      <c r="E99" s="101"/>
      <c r="F99" s="384"/>
      <c r="G99" s="385"/>
      <c r="H99" s="156"/>
      <c r="I99" s="156"/>
      <c r="J99" s="384"/>
      <c r="K99" s="385"/>
      <c r="L99" s="156"/>
      <c r="M99" s="156"/>
      <c r="N99" s="156"/>
      <c r="O99" s="156"/>
      <c r="P99" s="156"/>
      <c r="Q99" s="156"/>
      <c r="R99" s="384"/>
      <c r="S99" s="385"/>
      <c r="T99" s="299"/>
      <c r="U99" s="300"/>
      <c r="V99" s="141"/>
      <c r="W99" s="141"/>
      <c r="X99" s="299"/>
      <c r="Y99" s="300"/>
      <c r="Z99" s="299"/>
      <c r="AA99" s="300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t="15" hidden="1" customHeight="1" x14ac:dyDescent="0.3">
      <c r="A100" s="78">
        <v>80</v>
      </c>
      <c r="B100" s="81" t="s">
        <v>69</v>
      </c>
      <c r="C100" s="82" t="s">
        <v>1</v>
      </c>
      <c r="D100" s="101"/>
      <c r="E100" s="101"/>
      <c r="F100" s="384"/>
      <c r="G100" s="385"/>
      <c r="H100" s="156"/>
      <c r="I100" s="156"/>
      <c r="J100" s="384"/>
      <c r="K100" s="385"/>
      <c r="L100" s="156"/>
      <c r="M100" s="156"/>
      <c r="N100" s="156"/>
      <c r="O100" s="156"/>
      <c r="P100" s="156"/>
      <c r="Q100" s="156"/>
      <c r="R100" s="384"/>
      <c r="S100" s="385"/>
      <c r="T100" s="299"/>
      <c r="U100" s="300"/>
      <c r="V100" s="141"/>
      <c r="W100" s="141"/>
      <c r="X100" s="299"/>
      <c r="Y100" s="300"/>
      <c r="Z100" s="299"/>
      <c r="AA100" s="300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143"/>
      <c r="G101" s="144"/>
      <c r="H101" s="156"/>
      <c r="I101" s="156"/>
      <c r="J101" s="384"/>
      <c r="K101" s="385"/>
      <c r="L101" s="156"/>
      <c r="M101" s="156"/>
      <c r="N101" s="156"/>
      <c r="O101" s="156"/>
      <c r="P101" s="156"/>
      <c r="Q101" s="156"/>
      <c r="R101" s="384"/>
      <c r="S101" s="385"/>
      <c r="T101" s="299"/>
      <c r="U101" s="300"/>
      <c r="V101" s="141"/>
      <c r="W101" s="141"/>
      <c r="X101" s="132"/>
      <c r="Y101" s="133"/>
      <c r="Z101" s="207"/>
      <c r="AA101" s="208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x14ac:dyDescent="0.3">
      <c r="A102" s="64">
        <v>81</v>
      </c>
      <c r="B102" s="68" t="s">
        <v>49</v>
      </c>
      <c r="C102" s="69" t="s">
        <v>6</v>
      </c>
      <c r="D102" s="101"/>
      <c r="E102" s="101"/>
      <c r="F102" s="384"/>
      <c r="G102" s="385"/>
      <c r="H102" s="156"/>
      <c r="I102" s="156"/>
      <c r="J102" s="384"/>
      <c r="K102" s="385"/>
      <c r="L102" s="156"/>
      <c r="M102" s="156"/>
      <c r="N102" s="156"/>
      <c r="O102" s="156"/>
      <c r="P102" s="156"/>
      <c r="Q102" s="156"/>
      <c r="R102" s="384"/>
      <c r="S102" s="385"/>
      <c r="T102" s="299"/>
      <c r="U102" s="300"/>
      <c r="V102" s="141"/>
      <c r="W102" s="141"/>
      <c r="X102" s="301">
        <v>0.2</v>
      </c>
      <c r="Y102" s="302"/>
      <c r="Z102" s="299"/>
      <c r="AA102" s="300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384"/>
      <c r="G103" s="385"/>
      <c r="H103" s="156"/>
      <c r="I103" s="156"/>
      <c r="J103" s="384"/>
      <c r="K103" s="385"/>
      <c r="L103" s="156"/>
      <c r="M103" s="156"/>
      <c r="N103" s="156"/>
      <c r="O103" s="156"/>
      <c r="P103" s="156"/>
      <c r="Q103" s="156"/>
      <c r="R103" s="384"/>
      <c r="S103" s="385"/>
      <c r="T103" s="299"/>
      <c r="U103" s="300"/>
      <c r="V103" s="141"/>
      <c r="W103" s="141"/>
      <c r="X103" s="299"/>
      <c r="Y103" s="300"/>
      <c r="Z103" s="299"/>
      <c r="AA103" s="300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384"/>
      <c r="G104" s="385"/>
      <c r="H104" s="156"/>
      <c r="I104" s="156"/>
      <c r="J104" s="384"/>
      <c r="K104" s="385"/>
      <c r="L104" s="156"/>
      <c r="M104" s="156"/>
      <c r="N104" s="156"/>
      <c r="O104" s="156"/>
      <c r="P104" s="156"/>
      <c r="Q104" s="156"/>
      <c r="R104" s="384"/>
      <c r="S104" s="385"/>
      <c r="T104" s="299"/>
      <c r="U104" s="300"/>
      <c r="V104" s="141"/>
      <c r="W104" s="141"/>
      <c r="X104" s="299"/>
      <c r="Y104" s="300"/>
      <c r="Z104" s="299"/>
      <c r="AA104" s="300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ht="15" customHeight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384"/>
      <c r="G105" s="385"/>
      <c r="H105" s="156"/>
      <c r="I105" s="156"/>
      <c r="J105" s="384"/>
      <c r="K105" s="385"/>
      <c r="L105" s="156"/>
      <c r="M105" s="156"/>
      <c r="N105" s="156"/>
      <c r="O105" s="156"/>
      <c r="P105" s="156"/>
      <c r="Q105" s="156"/>
      <c r="R105" s="384"/>
      <c r="S105" s="385"/>
      <c r="T105" s="299"/>
      <c r="U105" s="300"/>
      <c r="V105" s="141"/>
      <c r="W105" s="141"/>
      <c r="X105" s="299"/>
      <c r="Y105" s="300"/>
      <c r="Z105" s="301">
        <v>2.7E-4</v>
      </c>
      <c r="AA105" s="302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384"/>
      <c r="G106" s="385"/>
      <c r="H106" s="156"/>
      <c r="I106" s="156"/>
      <c r="J106" s="384"/>
      <c r="K106" s="385"/>
      <c r="L106" s="156"/>
      <c r="M106" s="156"/>
      <c r="N106" s="156"/>
      <c r="O106" s="156"/>
      <c r="P106" s="156"/>
      <c r="Q106" s="156"/>
      <c r="R106" s="384"/>
      <c r="S106" s="385"/>
      <c r="T106" s="299"/>
      <c r="U106" s="300"/>
      <c r="V106" s="141"/>
      <c r="W106" s="141"/>
      <c r="X106" s="299"/>
      <c r="Y106" s="300"/>
      <c r="Z106" s="299"/>
      <c r="AA106" s="300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384"/>
      <c r="G107" s="385"/>
      <c r="H107" s="156"/>
      <c r="I107" s="156"/>
      <c r="J107" s="384"/>
      <c r="K107" s="385"/>
      <c r="L107" s="156"/>
      <c r="M107" s="156"/>
      <c r="N107" s="156"/>
      <c r="O107" s="156"/>
      <c r="P107" s="156"/>
      <c r="Q107" s="156"/>
      <c r="R107" s="384"/>
      <c r="S107" s="385"/>
      <c r="T107" s="299"/>
      <c r="U107" s="300"/>
      <c r="V107" s="141"/>
      <c r="W107" s="141"/>
      <c r="X107" s="299"/>
      <c r="Y107" s="300"/>
      <c r="Z107" s="299"/>
      <c r="AA107" s="300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384"/>
      <c r="G108" s="385"/>
      <c r="H108" s="156"/>
      <c r="I108" s="156"/>
      <c r="J108" s="384"/>
      <c r="K108" s="385"/>
      <c r="L108" s="156"/>
      <c r="M108" s="156"/>
      <c r="N108" s="156"/>
      <c r="O108" s="156"/>
      <c r="P108" s="156"/>
      <c r="Q108" s="156"/>
      <c r="R108" s="384"/>
      <c r="S108" s="385"/>
      <c r="T108" s="299"/>
      <c r="U108" s="300"/>
      <c r="V108" s="141"/>
      <c r="W108" s="141"/>
      <c r="X108" s="299"/>
      <c r="Y108" s="300"/>
      <c r="Z108" s="299"/>
      <c r="AA108" s="300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ht="15" customHeight="1" x14ac:dyDescent="0.3">
      <c r="A109" s="64">
        <v>86</v>
      </c>
      <c r="B109" s="65" t="s">
        <v>60</v>
      </c>
      <c r="C109" s="82" t="s">
        <v>1</v>
      </c>
      <c r="D109" s="110">
        <v>0.10063</v>
      </c>
      <c r="E109" s="110">
        <v>0.1356</v>
      </c>
      <c r="F109" s="384"/>
      <c r="G109" s="385"/>
      <c r="H109" s="156"/>
      <c r="I109" s="156"/>
      <c r="J109" s="384"/>
      <c r="K109" s="385"/>
      <c r="L109" s="156"/>
      <c r="M109" s="156"/>
      <c r="N109" s="156"/>
      <c r="O109" s="156"/>
      <c r="P109" s="156"/>
      <c r="Q109" s="156"/>
      <c r="R109" s="384"/>
      <c r="S109" s="385"/>
      <c r="T109" s="299"/>
      <c r="U109" s="300"/>
      <c r="V109" s="141"/>
      <c r="W109" s="141"/>
      <c r="X109" s="299"/>
      <c r="Y109" s="300"/>
      <c r="Z109" s="301">
        <v>1.1999999999999999E-3</v>
      </c>
      <c r="AA109" s="302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01"/>
      <c r="E110" s="101"/>
      <c r="F110" s="384"/>
      <c r="G110" s="385"/>
      <c r="H110" s="156"/>
      <c r="I110" s="156"/>
      <c r="J110" s="384"/>
      <c r="K110" s="385"/>
      <c r="L110" s="156"/>
      <c r="M110" s="156"/>
      <c r="N110" s="156"/>
      <c r="O110" s="156"/>
      <c r="P110" s="156"/>
      <c r="Q110" s="156"/>
      <c r="R110" s="384"/>
      <c r="S110" s="385"/>
      <c r="T110" s="299"/>
      <c r="U110" s="300"/>
      <c r="V110" s="141"/>
      <c r="W110" s="141"/>
      <c r="X110" s="299"/>
      <c r="Y110" s="300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sheetProtection formatCells="0" formatColumns="0" formatRows="0" insertColumns="0" insertRows="0" insertHyperlinks="0" deleteColumns="0" deleteRows="0" sort="0" autoFilter="0" pivotTables="0"/>
  <mergeCells count="646">
    <mergeCell ref="Z97:AA97"/>
    <mergeCell ref="Z98:AA98"/>
    <mergeCell ref="AB3:AC3"/>
    <mergeCell ref="T4:U4"/>
    <mergeCell ref="X4:Y4"/>
    <mergeCell ref="Z4:AA4"/>
    <mergeCell ref="F4:G4"/>
    <mergeCell ref="J4:K4"/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V3:W3"/>
    <mergeCell ref="X3:Y3"/>
    <mergeCell ref="Z3:AA3"/>
    <mergeCell ref="F5:G5"/>
    <mergeCell ref="J5:K5"/>
    <mergeCell ref="T5:U5"/>
    <mergeCell ref="X5:Y5"/>
    <mergeCell ref="Z5:AA5"/>
    <mergeCell ref="F6:G6"/>
    <mergeCell ref="J6:K6"/>
    <mergeCell ref="R6:S6"/>
    <mergeCell ref="T6:U6"/>
    <mergeCell ref="V6:W6"/>
    <mergeCell ref="X6:Y6"/>
    <mergeCell ref="Z6:AA6"/>
    <mergeCell ref="F7:G7"/>
    <mergeCell ref="J7:K7"/>
    <mergeCell ref="R7:S7"/>
    <mergeCell ref="T7:U7"/>
    <mergeCell ref="X7:Y7"/>
    <mergeCell ref="Z7:AA7"/>
    <mergeCell ref="F8:G8"/>
    <mergeCell ref="J8:K8"/>
    <mergeCell ref="R8:S8"/>
    <mergeCell ref="T8:U8"/>
    <mergeCell ref="X8:Y8"/>
    <mergeCell ref="Z8:AA8"/>
    <mergeCell ref="F9:G9"/>
    <mergeCell ref="J9:K9"/>
    <mergeCell ref="R9:S9"/>
    <mergeCell ref="T9:U9"/>
    <mergeCell ref="X9:Y9"/>
    <mergeCell ref="Z9:AA9"/>
    <mergeCell ref="F10:G10"/>
    <mergeCell ref="J10:K10"/>
    <mergeCell ref="R10:S10"/>
    <mergeCell ref="T10:U10"/>
    <mergeCell ref="X10:Y10"/>
    <mergeCell ref="Z10:AA10"/>
    <mergeCell ref="F11:G11"/>
    <mergeCell ref="J11:K11"/>
    <mergeCell ref="R11:S11"/>
    <mergeCell ref="T11:U11"/>
    <mergeCell ref="X11:Y11"/>
    <mergeCell ref="Z11:AA11"/>
    <mergeCell ref="F12:G12"/>
    <mergeCell ref="J12:K12"/>
    <mergeCell ref="R12:S12"/>
    <mergeCell ref="T12:U12"/>
    <mergeCell ref="X12:Y12"/>
    <mergeCell ref="Z12:AA12"/>
    <mergeCell ref="F13:G13"/>
    <mergeCell ref="J13:K13"/>
    <mergeCell ref="R13:S13"/>
    <mergeCell ref="T13:U13"/>
    <mergeCell ref="X13:Y13"/>
    <mergeCell ref="Z13:AA13"/>
    <mergeCell ref="F14:G14"/>
    <mergeCell ref="J14:K14"/>
    <mergeCell ref="R14:S14"/>
    <mergeCell ref="T14:U14"/>
    <mergeCell ref="X14:Y14"/>
    <mergeCell ref="Z14:AA14"/>
    <mergeCell ref="F15:G15"/>
    <mergeCell ref="J15:K15"/>
    <mergeCell ref="R15:S15"/>
    <mergeCell ref="T15:U15"/>
    <mergeCell ref="X15:Y15"/>
    <mergeCell ref="Z15:AA15"/>
    <mergeCell ref="F16:G16"/>
    <mergeCell ref="J16:K16"/>
    <mergeCell ref="R16:S16"/>
    <mergeCell ref="T16:U16"/>
    <mergeCell ref="X16:Y16"/>
    <mergeCell ref="Z16:AA16"/>
    <mergeCell ref="F17:G17"/>
    <mergeCell ref="J17:K17"/>
    <mergeCell ref="R17:S17"/>
    <mergeCell ref="T17:U17"/>
    <mergeCell ref="X17:Y17"/>
    <mergeCell ref="Z17:AA17"/>
    <mergeCell ref="F18:G18"/>
    <mergeCell ref="J18:K18"/>
    <mergeCell ref="R18:S18"/>
    <mergeCell ref="T18:U18"/>
    <mergeCell ref="X18:Y18"/>
    <mergeCell ref="Z18:AA18"/>
    <mergeCell ref="F19:G19"/>
    <mergeCell ref="J19:K19"/>
    <mergeCell ref="R19:S19"/>
    <mergeCell ref="T19:U19"/>
    <mergeCell ref="X19:Y19"/>
    <mergeCell ref="Z19:AA19"/>
    <mergeCell ref="F20:G20"/>
    <mergeCell ref="J20:K20"/>
    <mergeCell ref="R20:S20"/>
    <mergeCell ref="T20:U20"/>
    <mergeCell ref="X20:Y20"/>
    <mergeCell ref="Z20:AA20"/>
    <mergeCell ref="F21:G21"/>
    <mergeCell ref="J21:K21"/>
    <mergeCell ref="R21:S21"/>
    <mergeCell ref="T21:U21"/>
    <mergeCell ref="X21:Y21"/>
    <mergeCell ref="Z21:AA21"/>
    <mergeCell ref="F22:G22"/>
    <mergeCell ref="J22:K22"/>
    <mergeCell ref="R22:S22"/>
    <mergeCell ref="T22:U22"/>
    <mergeCell ref="X22:Y22"/>
    <mergeCell ref="Z22:AA22"/>
    <mergeCell ref="F23:G23"/>
    <mergeCell ref="J23:K23"/>
    <mergeCell ref="R23:S23"/>
    <mergeCell ref="T23:U23"/>
    <mergeCell ref="X23:Y23"/>
    <mergeCell ref="Z23:AA23"/>
    <mergeCell ref="F24:G24"/>
    <mergeCell ref="J24:K24"/>
    <mergeCell ref="R24:S24"/>
    <mergeCell ref="T24:U24"/>
    <mergeCell ref="X24:Y24"/>
    <mergeCell ref="Z24:AA24"/>
    <mergeCell ref="F25:G25"/>
    <mergeCell ref="J25:K25"/>
    <mergeCell ref="R25:S25"/>
    <mergeCell ref="T25:U25"/>
    <mergeCell ref="X25:Y25"/>
    <mergeCell ref="Z25:AA25"/>
    <mergeCell ref="F26:G26"/>
    <mergeCell ref="J26:K26"/>
    <mergeCell ref="R26:S26"/>
    <mergeCell ref="T26:U26"/>
    <mergeCell ref="X26:Y26"/>
    <mergeCell ref="Z26:AA26"/>
    <mergeCell ref="F27:G27"/>
    <mergeCell ref="J27:K27"/>
    <mergeCell ref="R27:S27"/>
    <mergeCell ref="T27:U27"/>
    <mergeCell ref="X27:Y27"/>
    <mergeCell ref="Z27:AA27"/>
    <mergeCell ref="F28:G28"/>
    <mergeCell ref="J28:K28"/>
    <mergeCell ref="R28:S28"/>
    <mergeCell ref="T28:U28"/>
    <mergeCell ref="X28:Y28"/>
    <mergeCell ref="Z28:AA28"/>
    <mergeCell ref="F29:G29"/>
    <mergeCell ref="J29:K29"/>
    <mergeCell ref="R29:S29"/>
    <mergeCell ref="T29:U29"/>
    <mergeCell ref="X29:Y29"/>
    <mergeCell ref="Z29:AA29"/>
    <mergeCell ref="F30:G30"/>
    <mergeCell ref="J30:K30"/>
    <mergeCell ref="R30:S30"/>
    <mergeCell ref="T30:U30"/>
    <mergeCell ref="X30:Y30"/>
    <mergeCell ref="Z30:AA30"/>
    <mergeCell ref="F31:G31"/>
    <mergeCell ref="J31:K31"/>
    <mergeCell ref="R31:S31"/>
    <mergeCell ref="T31:U31"/>
    <mergeCell ref="X31:Y31"/>
    <mergeCell ref="Z31:AA31"/>
    <mergeCell ref="F32:G32"/>
    <mergeCell ref="J32:K32"/>
    <mergeCell ref="R32:S32"/>
    <mergeCell ref="T32:U32"/>
    <mergeCell ref="X32:Y32"/>
    <mergeCell ref="Z32:AA32"/>
    <mergeCell ref="F33:G33"/>
    <mergeCell ref="J33:K33"/>
    <mergeCell ref="R33:S33"/>
    <mergeCell ref="T33:U33"/>
    <mergeCell ref="X33:Y33"/>
    <mergeCell ref="Z33:AA33"/>
    <mergeCell ref="F34:G34"/>
    <mergeCell ref="J34:K34"/>
    <mergeCell ref="R34:S34"/>
    <mergeCell ref="T34:U34"/>
    <mergeCell ref="X34:Y34"/>
    <mergeCell ref="Z34:AA34"/>
    <mergeCell ref="F35:G35"/>
    <mergeCell ref="J35:K35"/>
    <mergeCell ref="R35:S35"/>
    <mergeCell ref="T35:U35"/>
    <mergeCell ref="X35:Y35"/>
    <mergeCell ref="Z35:AA35"/>
    <mergeCell ref="F36:G36"/>
    <mergeCell ref="J36:K36"/>
    <mergeCell ref="R36:S36"/>
    <mergeCell ref="T36:U36"/>
    <mergeCell ref="X36:Y36"/>
    <mergeCell ref="Z36:AA36"/>
    <mergeCell ref="F37:G37"/>
    <mergeCell ref="J37:K37"/>
    <mergeCell ref="R37:S37"/>
    <mergeCell ref="T37:U37"/>
    <mergeCell ref="X37:Y37"/>
    <mergeCell ref="Z37:AA37"/>
    <mergeCell ref="F38:G38"/>
    <mergeCell ref="J38:K38"/>
    <mergeCell ref="R38:S38"/>
    <mergeCell ref="T38:U38"/>
    <mergeCell ref="X38:Y38"/>
    <mergeCell ref="Z38:AA38"/>
    <mergeCell ref="F39:G39"/>
    <mergeCell ref="J39:K39"/>
    <mergeCell ref="R39:S39"/>
    <mergeCell ref="T39:U39"/>
    <mergeCell ref="X39:Y39"/>
    <mergeCell ref="Z39:AA39"/>
    <mergeCell ref="F40:G40"/>
    <mergeCell ref="J40:K40"/>
    <mergeCell ref="R40:S40"/>
    <mergeCell ref="T40:U40"/>
    <mergeCell ref="X40:Y40"/>
    <mergeCell ref="Z40:AA40"/>
    <mergeCell ref="F41:G41"/>
    <mergeCell ref="J41:K41"/>
    <mergeCell ref="R41:S41"/>
    <mergeCell ref="T41:U41"/>
    <mergeCell ref="X41:Y41"/>
    <mergeCell ref="Z41:AA41"/>
    <mergeCell ref="F42:G42"/>
    <mergeCell ref="J42:K42"/>
    <mergeCell ref="R42:S42"/>
    <mergeCell ref="T42:U42"/>
    <mergeCell ref="X42:Y42"/>
    <mergeCell ref="Z42:AA42"/>
    <mergeCell ref="F43:G43"/>
    <mergeCell ref="J43:K43"/>
    <mergeCell ref="R43:S43"/>
    <mergeCell ref="T43:U43"/>
    <mergeCell ref="X43:Y43"/>
    <mergeCell ref="Z43:AA43"/>
    <mergeCell ref="F44:G44"/>
    <mergeCell ref="J44:K44"/>
    <mergeCell ref="R44:S44"/>
    <mergeCell ref="T44:U44"/>
    <mergeCell ref="X44:Y44"/>
    <mergeCell ref="Z44:AA44"/>
    <mergeCell ref="F45:G45"/>
    <mergeCell ref="J45:K45"/>
    <mergeCell ref="R45:S45"/>
    <mergeCell ref="T45:U45"/>
    <mergeCell ref="X45:Y45"/>
    <mergeCell ref="Z45:AA45"/>
    <mergeCell ref="F46:G46"/>
    <mergeCell ref="J46:K46"/>
    <mergeCell ref="R46:S46"/>
    <mergeCell ref="T46:U46"/>
    <mergeCell ref="X46:Y46"/>
    <mergeCell ref="Z46:AA46"/>
    <mergeCell ref="F47:G47"/>
    <mergeCell ref="J47:K47"/>
    <mergeCell ref="R47:S47"/>
    <mergeCell ref="T47:U47"/>
    <mergeCell ref="X47:Y47"/>
    <mergeCell ref="Z47:AA47"/>
    <mergeCell ref="F48:G48"/>
    <mergeCell ref="J48:K48"/>
    <mergeCell ref="R48:S48"/>
    <mergeCell ref="T48:U48"/>
    <mergeCell ref="X48:Y48"/>
    <mergeCell ref="Z48:AA48"/>
    <mergeCell ref="F49:G49"/>
    <mergeCell ref="J49:K49"/>
    <mergeCell ref="R49:S49"/>
    <mergeCell ref="T49:U49"/>
    <mergeCell ref="X49:Y49"/>
    <mergeCell ref="Z49:AA49"/>
    <mergeCell ref="F50:G50"/>
    <mergeCell ref="J50:K50"/>
    <mergeCell ref="R50:S50"/>
    <mergeCell ref="T50:U50"/>
    <mergeCell ref="X50:Y50"/>
    <mergeCell ref="Z50:AA50"/>
    <mergeCell ref="F51:G51"/>
    <mergeCell ref="J51:K51"/>
    <mergeCell ref="R51:S51"/>
    <mergeCell ref="T51:U51"/>
    <mergeCell ref="X51:Y51"/>
    <mergeCell ref="Z51:AA51"/>
    <mergeCell ref="F52:G52"/>
    <mergeCell ref="J52:K52"/>
    <mergeCell ref="R52:S52"/>
    <mergeCell ref="T52:U52"/>
    <mergeCell ref="X52:Y52"/>
    <mergeCell ref="Z52:AA52"/>
    <mergeCell ref="F53:G53"/>
    <mergeCell ref="J53:K53"/>
    <mergeCell ref="R53:S53"/>
    <mergeCell ref="T53:U53"/>
    <mergeCell ref="X53:Y53"/>
    <mergeCell ref="Z53:AA53"/>
    <mergeCell ref="F54:G54"/>
    <mergeCell ref="J54:K54"/>
    <mergeCell ref="R54:S54"/>
    <mergeCell ref="T54:U54"/>
    <mergeCell ref="X54:Y54"/>
    <mergeCell ref="Z54:AA54"/>
    <mergeCell ref="F55:G55"/>
    <mergeCell ref="J55:K55"/>
    <mergeCell ref="R55:S55"/>
    <mergeCell ref="T55:U55"/>
    <mergeCell ref="X55:Y55"/>
    <mergeCell ref="Z55:AA55"/>
    <mergeCell ref="F56:G56"/>
    <mergeCell ref="J56:K56"/>
    <mergeCell ref="R56:S56"/>
    <mergeCell ref="T56:U56"/>
    <mergeCell ref="X56:Y56"/>
    <mergeCell ref="Z56:AA56"/>
    <mergeCell ref="F57:G57"/>
    <mergeCell ref="J57:K57"/>
    <mergeCell ref="R57:S57"/>
    <mergeCell ref="T57:U57"/>
    <mergeCell ref="X57:Y57"/>
    <mergeCell ref="Z57:AA57"/>
    <mergeCell ref="F58:G58"/>
    <mergeCell ref="J58:K58"/>
    <mergeCell ref="R58:S58"/>
    <mergeCell ref="T58:U58"/>
    <mergeCell ref="X58:Y58"/>
    <mergeCell ref="Z58:AA58"/>
    <mergeCell ref="F59:G59"/>
    <mergeCell ref="J59:K59"/>
    <mergeCell ref="R59:S59"/>
    <mergeCell ref="T59:U59"/>
    <mergeCell ref="X59:Y59"/>
    <mergeCell ref="Z59:AA59"/>
    <mergeCell ref="F60:G60"/>
    <mergeCell ref="J60:K60"/>
    <mergeCell ref="R60:S60"/>
    <mergeCell ref="T60:U60"/>
    <mergeCell ref="X60:Y60"/>
    <mergeCell ref="Z60:AA60"/>
    <mergeCell ref="F61:G61"/>
    <mergeCell ref="J61:K61"/>
    <mergeCell ref="R61:S61"/>
    <mergeCell ref="T61:U61"/>
    <mergeCell ref="X61:Y61"/>
    <mergeCell ref="Z61:AA61"/>
    <mergeCell ref="F62:G62"/>
    <mergeCell ref="J62:K62"/>
    <mergeCell ref="R62:S62"/>
    <mergeCell ref="T62:U62"/>
    <mergeCell ref="X62:Y62"/>
    <mergeCell ref="Z62:AA62"/>
    <mergeCell ref="F63:G63"/>
    <mergeCell ref="J63:K63"/>
    <mergeCell ref="R63:S63"/>
    <mergeCell ref="T63:U63"/>
    <mergeCell ref="X63:Y63"/>
    <mergeCell ref="Z63:AA63"/>
    <mergeCell ref="F64:G64"/>
    <mergeCell ref="J64:K64"/>
    <mergeCell ref="R64:S64"/>
    <mergeCell ref="T64:U64"/>
    <mergeCell ref="X64:Y64"/>
    <mergeCell ref="Z64:AA64"/>
    <mergeCell ref="F65:G65"/>
    <mergeCell ref="J65:K65"/>
    <mergeCell ref="R65:S65"/>
    <mergeCell ref="T65:U65"/>
    <mergeCell ref="X65:Y65"/>
    <mergeCell ref="Z65:AA65"/>
    <mergeCell ref="F66:G66"/>
    <mergeCell ref="J66:K66"/>
    <mergeCell ref="R66:S66"/>
    <mergeCell ref="T66:U66"/>
    <mergeCell ref="X66:Y66"/>
    <mergeCell ref="Z66:AA66"/>
    <mergeCell ref="F67:G67"/>
    <mergeCell ref="J67:K67"/>
    <mergeCell ref="R67:S67"/>
    <mergeCell ref="T67:U67"/>
    <mergeCell ref="X67:Y67"/>
    <mergeCell ref="Z67:AA67"/>
    <mergeCell ref="F68:G68"/>
    <mergeCell ref="J68:K68"/>
    <mergeCell ref="R68:S68"/>
    <mergeCell ref="T68:U68"/>
    <mergeCell ref="X68:Y68"/>
    <mergeCell ref="Z68:AA68"/>
    <mergeCell ref="F69:G69"/>
    <mergeCell ref="J69:K69"/>
    <mergeCell ref="R69:S69"/>
    <mergeCell ref="T69:U69"/>
    <mergeCell ref="X69:Y69"/>
    <mergeCell ref="Z69:AA69"/>
    <mergeCell ref="F70:G70"/>
    <mergeCell ref="J70:K70"/>
    <mergeCell ref="R70:S70"/>
    <mergeCell ref="T70:U70"/>
    <mergeCell ref="X70:Y70"/>
    <mergeCell ref="Z70:AA70"/>
    <mergeCell ref="F71:G71"/>
    <mergeCell ref="J71:K71"/>
    <mergeCell ref="R71:S71"/>
    <mergeCell ref="T71:U71"/>
    <mergeCell ref="X71:Y71"/>
    <mergeCell ref="Z71:AA71"/>
    <mergeCell ref="F72:G72"/>
    <mergeCell ref="J72:K72"/>
    <mergeCell ref="R72:S72"/>
    <mergeCell ref="T72:U72"/>
    <mergeCell ref="X72:Y72"/>
    <mergeCell ref="Z72:AA72"/>
    <mergeCell ref="F73:G73"/>
    <mergeCell ref="J73:K73"/>
    <mergeCell ref="R73:S73"/>
    <mergeCell ref="T73:U73"/>
    <mergeCell ref="X73:Y73"/>
    <mergeCell ref="Z73:AA73"/>
    <mergeCell ref="F74:G74"/>
    <mergeCell ref="J74:K74"/>
    <mergeCell ref="R74:S74"/>
    <mergeCell ref="T74:U74"/>
    <mergeCell ref="X74:Y74"/>
    <mergeCell ref="Z74:AA74"/>
    <mergeCell ref="F75:G75"/>
    <mergeCell ref="J75:K75"/>
    <mergeCell ref="R75:S75"/>
    <mergeCell ref="T75:U75"/>
    <mergeCell ref="X75:Y75"/>
    <mergeCell ref="Z75:AA75"/>
    <mergeCell ref="F76:G76"/>
    <mergeCell ref="J76:K76"/>
    <mergeCell ref="R76:S76"/>
    <mergeCell ref="T76:U76"/>
    <mergeCell ref="X76:Y76"/>
    <mergeCell ref="Z76:AA76"/>
    <mergeCell ref="F77:G77"/>
    <mergeCell ref="J77:K77"/>
    <mergeCell ref="R77:S77"/>
    <mergeCell ref="T77:U77"/>
    <mergeCell ref="X77:Y77"/>
    <mergeCell ref="Z77:AA77"/>
    <mergeCell ref="F78:G78"/>
    <mergeCell ref="J78:K78"/>
    <mergeCell ref="R78:S78"/>
    <mergeCell ref="T78:U78"/>
    <mergeCell ref="X78:Y78"/>
    <mergeCell ref="Z78:AA78"/>
    <mergeCell ref="F79:G79"/>
    <mergeCell ref="J79:K79"/>
    <mergeCell ref="R79:S79"/>
    <mergeCell ref="T79:U79"/>
    <mergeCell ref="X79:Y79"/>
    <mergeCell ref="Z79:AA79"/>
    <mergeCell ref="F80:G80"/>
    <mergeCell ref="J80:K80"/>
    <mergeCell ref="R80:S80"/>
    <mergeCell ref="T80:U80"/>
    <mergeCell ref="X80:Y80"/>
    <mergeCell ref="Z80:AA80"/>
    <mergeCell ref="F81:G81"/>
    <mergeCell ref="J81:K81"/>
    <mergeCell ref="R81:S81"/>
    <mergeCell ref="T81:U81"/>
    <mergeCell ref="X81:Y81"/>
    <mergeCell ref="Z81:AA81"/>
    <mergeCell ref="F82:G82"/>
    <mergeCell ref="J82:K82"/>
    <mergeCell ref="R82:S82"/>
    <mergeCell ref="T82:U82"/>
    <mergeCell ref="X82:Y82"/>
    <mergeCell ref="Z82:AA82"/>
    <mergeCell ref="F83:G83"/>
    <mergeCell ref="J83:K83"/>
    <mergeCell ref="R83:S83"/>
    <mergeCell ref="T83:U83"/>
    <mergeCell ref="X83:Y83"/>
    <mergeCell ref="Z83:AA83"/>
    <mergeCell ref="F84:G84"/>
    <mergeCell ref="J84:K84"/>
    <mergeCell ref="R84:S84"/>
    <mergeCell ref="T84:U84"/>
    <mergeCell ref="X84:Y84"/>
    <mergeCell ref="Z84:AA84"/>
    <mergeCell ref="F85:G85"/>
    <mergeCell ref="J85:K85"/>
    <mergeCell ref="R85:S85"/>
    <mergeCell ref="T85:U85"/>
    <mergeCell ref="X85:Y85"/>
    <mergeCell ref="Z85:AA85"/>
    <mergeCell ref="F86:G86"/>
    <mergeCell ref="J86:K86"/>
    <mergeCell ref="R86:S86"/>
    <mergeCell ref="T86:U86"/>
    <mergeCell ref="X86:Y86"/>
    <mergeCell ref="Z86:AA86"/>
    <mergeCell ref="F87:G87"/>
    <mergeCell ref="J87:K87"/>
    <mergeCell ref="R87:S87"/>
    <mergeCell ref="T87:U87"/>
    <mergeCell ref="X87:Y87"/>
    <mergeCell ref="Z87:AA87"/>
    <mergeCell ref="F88:G88"/>
    <mergeCell ref="J88:K88"/>
    <mergeCell ref="R88:S88"/>
    <mergeCell ref="T88:U88"/>
    <mergeCell ref="X88:Y88"/>
    <mergeCell ref="Z88:AA88"/>
    <mergeCell ref="F89:G89"/>
    <mergeCell ref="J89:K89"/>
    <mergeCell ref="R89:S89"/>
    <mergeCell ref="T89:U89"/>
    <mergeCell ref="X89:Y89"/>
    <mergeCell ref="Z89:AA89"/>
    <mergeCell ref="F90:G90"/>
    <mergeCell ref="J90:K90"/>
    <mergeCell ref="R90:S90"/>
    <mergeCell ref="T90:U90"/>
    <mergeCell ref="X90:Y90"/>
    <mergeCell ref="Z90:AA90"/>
    <mergeCell ref="F91:G91"/>
    <mergeCell ref="J91:K91"/>
    <mergeCell ref="R91:S91"/>
    <mergeCell ref="T91:U91"/>
    <mergeCell ref="X91:Y91"/>
    <mergeCell ref="Z91:AA91"/>
    <mergeCell ref="F92:G92"/>
    <mergeCell ref="J92:K92"/>
    <mergeCell ref="R92:S92"/>
    <mergeCell ref="T92:U92"/>
    <mergeCell ref="X92:Y92"/>
    <mergeCell ref="Z92:AA92"/>
    <mergeCell ref="F93:G93"/>
    <mergeCell ref="J93:K93"/>
    <mergeCell ref="R93:S93"/>
    <mergeCell ref="T93:U93"/>
    <mergeCell ref="X93:Y93"/>
    <mergeCell ref="Z93:AA93"/>
    <mergeCell ref="F94:G94"/>
    <mergeCell ref="J94:K94"/>
    <mergeCell ref="R94:S94"/>
    <mergeCell ref="T94:U94"/>
    <mergeCell ref="X94:Y94"/>
    <mergeCell ref="Z94:AA94"/>
    <mergeCell ref="F95:G95"/>
    <mergeCell ref="J95:K95"/>
    <mergeCell ref="R95:S95"/>
    <mergeCell ref="T95:U95"/>
    <mergeCell ref="X95:Y95"/>
    <mergeCell ref="Z95:AA95"/>
    <mergeCell ref="F96:G96"/>
    <mergeCell ref="J96:K96"/>
    <mergeCell ref="R96:S96"/>
    <mergeCell ref="T96:U96"/>
    <mergeCell ref="F99:G99"/>
    <mergeCell ref="J99:K99"/>
    <mergeCell ref="R99:S99"/>
    <mergeCell ref="T99:U99"/>
    <mergeCell ref="X99:Y99"/>
    <mergeCell ref="Z99:AA99"/>
    <mergeCell ref="F100:G100"/>
    <mergeCell ref="J100:K100"/>
    <mergeCell ref="R100:S100"/>
    <mergeCell ref="T100:U100"/>
    <mergeCell ref="X100:Y100"/>
    <mergeCell ref="Z100:AA100"/>
    <mergeCell ref="J101:K101"/>
    <mergeCell ref="R101:S101"/>
    <mergeCell ref="T101:U101"/>
    <mergeCell ref="F102:G102"/>
    <mergeCell ref="J102:K102"/>
    <mergeCell ref="R102:S102"/>
    <mergeCell ref="T102:U102"/>
    <mergeCell ref="X102:Y102"/>
    <mergeCell ref="Z102:AA102"/>
    <mergeCell ref="T103:U103"/>
    <mergeCell ref="X103:Y103"/>
    <mergeCell ref="Z103:AA103"/>
    <mergeCell ref="F104:G104"/>
    <mergeCell ref="J104:K104"/>
    <mergeCell ref="R104:S104"/>
    <mergeCell ref="T104:U104"/>
    <mergeCell ref="X104:Y104"/>
    <mergeCell ref="Z104:AA104"/>
    <mergeCell ref="F110:G110"/>
    <mergeCell ref="J110:K110"/>
    <mergeCell ref="R110:S110"/>
    <mergeCell ref="T110:U110"/>
    <mergeCell ref="X110:Y110"/>
    <mergeCell ref="Z110:AA110"/>
    <mergeCell ref="F107:G107"/>
    <mergeCell ref="J107:K107"/>
    <mergeCell ref="R107:S107"/>
    <mergeCell ref="T107:U107"/>
    <mergeCell ref="X107:Y107"/>
    <mergeCell ref="Z107:AA107"/>
    <mergeCell ref="F108:G108"/>
    <mergeCell ref="J108:K108"/>
    <mergeCell ref="R108:S108"/>
    <mergeCell ref="T108:U108"/>
    <mergeCell ref="X108:Y108"/>
    <mergeCell ref="Z108:AA108"/>
    <mergeCell ref="X97:Y97"/>
    <mergeCell ref="X98:Y98"/>
    <mergeCell ref="F98:G98"/>
    <mergeCell ref="F109:G109"/>
    <mergeCell ref="J109:K109"/>
    <mergeCell ref="R109:S109"/>
    <mergeCell ref="T109:U109"/>
    <mergeCell ref="X109:Y109"/>
    <mergeCell ref="Z109:AA109"/>
    <mergeCell ref="F105:G105"/>
    <mergeCell ref="J105:K105"/>
    <mergeCell ref="R105:S105"/>
    <mergeCell ref="T105:U105"/>
    <mergeCell ref="X105:Y105"/>
    <mergeCell ref="Z105:AA105"/>
    <mergeCell ref="F106:G106"/>
    <mergeCell ref="J106:K106"/>
    <mergeCell ref="R106:S106"/>
    <mergeCell ref="T106:U106"/>
    <mergeCell ref="X106:Y106"/>
    <mergeCell ref="Z106:AA106"/>
    <mergeCell ref="F103:G103"/>
    <mergeCell ref="J103:K103"/>
    <mergeCell ref="R103:S103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zoomScaleNormal="100" workbookViewId="0">
      <selection activeCell="AC5" sqref="AC5"/>
    </sheetView>
  </sheetViews>
  <sheetFormatPr defaultRowHeight="14.4" x14ac:dyDescent="0.3"/>
  <cols>
    <col min="1" max="1" width="4.109375" style="57" customWidth="1"/>
    <col min="2" max="2" width="20.33203125" style="57" customWidth="1"/>
    <col min="3" max="3" width="3.6640625" style="57" customWidth="1"/>
    <col min="4" max="5" width="5.6640625" style="57" customWidth="1"/>
    <col min="6" max="6" width="4.6640625" style="57" customWidth="1"/>
    <col min="7" max="7" width="4.44140625" style="57" customWidth="1"/>
    <col min="8" max="9" width="5.6640625" style="57" customWidth="1"/>
    <col min="10" max="11" width="5.6640625" style="57" hidden="1" customWidth="1"/>
    <col min="12" max="19" width="5.6640625" style="57" customWidth="1"/>
    <col min="20" max="20" width="4.5546875" style="57" customWidth="1"/>
    <col min="21" max="21" width="4.109375" style="57" customWidth="1"/>
    <col min="22" max="23" width="6.33203125" style="57" customWidth="1"/>
    <col min="24" max="24" width="4.5546875" style="57" customWidth="1"/>
    <col min="25" max="25" width="4.33203125" style="57" customWidth="1"/>
    <col min="26" max="26" width="4.44140625" style="57" customWidth="1"/>
    <col min="27" max="27" width="3.5546875" style="57" customWidth="1"/>
    <col min="28" max="28" width="7.33203125" style="57" customWidth="1"/>
    <col min="29" max="29" width="6.6640625" style="15" customWidth="1"/>
    <col min="30" max="30" width="7.8867187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B2" s="90"/>
      <c r="AC2" s="96"/>
      <c r="AD2" s="88"/>
    </row>
    <row r="3" spans="1:30" ht="55.5" customHeight="1" x14ac:dyDescent="0.3">
      <c r="A3" s="58"/>
      <c r="B3" s="115" t="s">
        <v>357</v>
      </c>
      <c r="C3" s="60"/>
      <c r="D3" s="354" t="s">
        <v>196</v>
      </c>
      <c r="E3" s="355"/>
      <c r="F3" s="354" t="s">
        <v>124</v>
      </c>
      <c r="G3" s="355"/>
      <c r="H3" s="354" t="s">
        <v>168</v>
      </c>
      <c r="I3" s="355"/>
      <c r="J3" s="359"/>
      <c r="K3" s="360"/>
      <c r="L3" s="354" t="s">
        <v>199</v>
      </c>
      <c r="M3" s="355"/>
      <c r="N3" s="354" t="s">
        <v>383</v>
      </c>
      <c r="O3" s="355"/>
      <c r="P3" s="354" t="s">
        <v>197</v>
      </c>
      <c r="Q3" s="355"/>
      <c r="R3" s="354" t="s">
        <v>198</v>
      </c>
      <c r="S3" s="355"/>
      <c r="T3" s="354" t="s">
        <v>200</v>
      </c>
      <c r="U3" s="355"/>
      <c r="V3" s="354" t="s">
        <v>137</v>
      </c>
      <c r="W3" s="355"/>
      <c r="X3" s="354" t="s">
        <v>123</v>
      </c>
      <c r="Y3" s="355"/>
      <c r="Z3" s="356" t="s">
        <v>201</v>
      </c>
      <c r="AA3" s="357"/>
      <c r="AB3" s="379" t="s">
        <v>139</v>
      </c>
      <c r="AC3" s="380"/>
      <c r="AD3" s="88" t="s">
        <v>292</v>
      </c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0.25" customHeight="1" x14ac:dyDescent="0.3">
      <c r="A5" s="58"/>
      <c r="B5" s="59" t="s">
        <v>107</v>
      </c>
      <c r="C5" s="62"/>
      <c r="D5" s="192" t="s">
        <v>115</v>
      </c>
      <c r="E5" s="192" t="s">
        <v>115</v>
      </c>
      <c r="F5" s="282">
        <v>200</v>
      </c>
      <c r="G5" s="282"/>
      <c r="H5" s="194" t="s">
        <v>302</v>
      </c>
      <c r="I5" s="194" t="s">
        <v>302</v>
      </c>
      <c r="J5" s="335"/>
      <c r="K5" s="335"/>
      <c r="L5" s="192">
        <v>60</v>
      </c>
      <c r="M5" s="192">
        <v>100</v>
      </c>
      <c r="N5" s="193">
        <v>250</v>
      </c>
      <c r="O5" s="193">
        <v>250</v>
      </c>
      <c r="P5" s="199" t="s">
        <v>166</v>
      </c>
      <c r="Q5" s="192" t="s">
        <v>166</v>
      </c>
      <c r="R5" s="204">
        <v>150</v>
      </c>
      <c r="S5" s="204">
        <v>180</v>
      </c>
      <c r="T5" s="392">
        <v>200</v>
      </c>
      <c r="U5" s="282"/>
      <c r="V5" s="192" t="s">
        <v>288</v>
      </c>
      <c r="W5" s="192" t="s">
        <v>144</v>
      </c>
      <c r="X5" s="282" t="s">
        <v>117</v>
      </c>
      <c r="Y5" s="282"/>
      <c r="Z5" s="282">
        <v>50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75"/>
      <c r="E6" s="175"/>
      <c r="F6" s="289"/>
      <c r="G6" s="290"/>
      <c r="H6" s="99"/>
      <c r="I6" s="99"/>
      <c r="J6" s="289"/>
      <c r="K6" s="290"/>
      <c r="L6" s="99"/>
      <c r="M6" s="99"/>
      <c r="N6" s="164"/>
      <c r="O6" s="164"/>
      <c r="P6" s="198"/>
      <c r="Q6" s="99"/>
      <c r="R6" s="210"/>
      <c r="S6" s="210"/>
      <c r="T6" s="293"/>
      <c r="U6" s="294"/>
      <c r="V6" s="61"/>
      <c r="W6" s="61"/>
      <c r="X6" s="166"/>
      <c r="Y6" s="16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175"/>
      <c r="E7" s="175"/>
      <c r="F7" s="289"/>
      <c r="G7" s="290"/>
      <c r="H7" s="99"/>
      <c r="I7" s="99"/>
      <c r="J7" s="289"/>
      <c r="K7" s="290"/>
      <c r="L7" s="99"/>
      <c r="M7" s="99"/>
      <c r="N7" s="164"/>
      <c r="O7" s="164"/>
      <c r="P7" s="198"/>
      <c r="Q7" s="99"/>
      <c r="R7" s="210"/>
      <c r="S7" s="210"/>
      <c r="T7" s="293"/>
      <c r="U7" s="294"/>
      <c r="V7" s="61"/>
      <c r="W7" s="61"/>
      <c r="X7" s="289"/>
      <c r="Y7" s="290"/>
      <c r="Z7" s="390"/>
      <c r="AA7" s="391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73"/>
      <c r="E8" s="173"/>
      <c r="F8" s="291"/>
      <c r="G8" s="292"/>
      <c r="H8" s="113">
        <v>0.05</v>
      </c>
      <c r="I8" s="113">
        <v>0.05</v>
      </c>
      <c r="J8" s="384"/>
      <c r="K8" s="385"/>
      <c r="L8" s="156"/>
      <c r="M8" s="156"/>
      <c r="N8" s="163"/>
      <c r="O8" s="163"/>
      <c r="P8" s="156"/>
      <c r="Q8" s="156"/>
      <c r="R8" s="209"/>
      <c r="S8" s="209"/>
      <c r="T8" s="299"/>
      <c r="U8" s="300"/>
      <c r="V8" s="141"/>
      <c r="W8" s="141"/>
      <c r="X8" s="384"/>
      <c r="Y8" s="385"/>
      <c r="Z8" s="299"/>
      <c r="AA8" s="300"/>
      <c r="AB8" s="93">
        <f>(Z8+X8+V8+T8+R8+P8+N8+L8+J8+H8+F8+D8)*$AB$5</f>
        <v>0</v>
      </c>
      <c r="AC8" s="89">
        <f>(Z8+X8+W8+T8+S8+Q8+O8+M8+J8+I8+F8+E8)*$AC$5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73"/>
      <c r="E9" s="173"/>
      <c r="F9" s="291"/>
      <c r="G9" s="292"/>
      <c r="H9" s="156"/>
      <c r="I9" s="156"/>
      <c r="J9" s="384"/>
      <c r="K9" s="385"/>
      <c r="L9" s="156"/>
      <c r="M9" s="156"/>
      <c r="N9" s="163"/>
      <c r="O9" s="163"/>
      <c r="P9" s="113">
        <v>1.04E-2</v>
      </c>
      <c r="Q9" s="113">
        <v>1.04E-2</v>
      </c>
      <c r="R9" s="209"/>
      <c r="S9" s="209"/>
      <c r="T9" s="299"/>
      <c r="U9" s="300"/>
      <c r="V9" s="155">
        <v>0.04</v>
      </c>
      <c r="W9" s="155">
        <v>0.05</v>
      </c>
      <c r="X9" s="384"/>
      <c r="Y9" s="385"/>
      <c r="Z9" s="299"/>
      <c r="AA9" s="300"/>
      <c r="AB9" s="126">
        <f t="shared" ref="AB9:AB72" si="0">(Z9+X9+V9+T9+R9+P9+N9+L9+J9+H9+F9+D9)*$AB$5</f>
        <v>0</v>
      </c>
      <c r="AC9" s="123">
        <f t="shared" ref="AC9:AC72" si="1">(Z9+X9+W9+T9+S9+Q9+O9+M9+J9+I9+F9+E9)*$AC$5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73"/>
      <c r="E10" s="173"/>
      <c r="F10" s="291"/>
      <c r="G10" s="292"/>
      <c r="H10" s="156"/>
      <c r="I10" s="156"/>
      <c r="J10" s="384"/>
      <c r="K10" s="385"/>
      <c r="L10" s="156"/>
      <c r="M10" s="156"/>
      <c r="N10" s="163"/>
      <c r="O10" s="163"/>
      <c r="P10" s="156"/>
      <c r="Q10" s="156"/>
      <c r="R10" s="209"/>
      <c r="S10" s="209"/>
      <c r="T10" s="299"/>
      <c r="U10" s="300"/>
      <c r="V10" s="155">
        <v>0.04</v>
      </c>
      <c r="W10" s="155">
        <v>0.05</v>
      </c>
      <c r="X10" s="384"/>
      <c r="Y10" s="385"/>
      <c r="Z10" s="299"/>
      <c r="AA10" s="300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73"/>
      <c r="E11" s="173"/>
      <c r="F11" s="291"/>
      <c r="G11" s="292"/>
      <c r="H11" s="156"/>
      <c r="I11" s="156"/>
      <c r="J11" s="384"/>
      <c r="K11" s="385"/>
      <c r="L11" s="156"/>
      <c r="M11" s="156"/>
      <c r="N11" s="163"/>
      <c r="O11" s="163"/>
      <c r="P11" s="156"/>
      <c r="Q11" s="156"/>
      <c r="R11" s="209"/>
      <c r="S11" s="209"/>
      <c r="T11" s="299"/>
      <c r="U11" s="300"/>
      <c r="V11" s="141"/>
      <c r="W11" s="141"/>
      <c r="X11" s="384"/>
      <c r="Y11" s="385"/>
      <c r="Z11" s="299"/>
      <c r="AA11" s="300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x14ac:dyDescent="0.3">
      <c r="A12" s="64">
        <v>5</v>
      </c>
      <c r="B12" s="70" t="s">
        <v>268</v>
      </c>
      <c r="C12" s="71" t="s">
        <v>1</v>
      </c>
      <c r="D12" s="184"/>
      <c r="E12" s="173"/>
      <c r="F12" s="291"/>
      <c r="G12" s="292"/>
      <c r="H12" s="156"/>
      <c r="I12" s="156"/>
      <c r="J12" s="384"/>
      <c r="K12" s="385"/>
      <c r="L12" s="156"/>
      <c r="M12" s="156"/>
      <c r="N12" s="111">
        <v>2.5000000000000001E-2</v>
      </c>
      <c r="O12" s="111">
        <v>2.5000000000000001E-2</v>
      </c>
      <c r="P12" s="156"/>
      <c r="Q12" s="156"/>
      <c r="R12" s="209"/>
      <c r="S12" s="209"/>
      <c r="T12" s="299"/>
      <c r="U12" s="300"/>
      <c r="V12" s="141"/>
      <c r="W12" s="141"/>
      <c r="X12" s="384"/>
      <c r="Y12" s="385"/>
      <c r="Z12" s="299"/>
      <c r="AA12" s="300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84"/>
      <c r="E13" s="173"/>
      <c r="F13" s="291"/>
      <c r="G13" s="292"/>
      <c r="H13" s="156"/>
      <c r="I13" s="156"/>
      <c r="J13" s="384"/>
      <c r="K13" s="385"/>
      <c r="L13" s="156"/>
      <c r="M13" s="156"/>
      <c r="N13" s="163"/>
      <c r="O13" s="163"/>
      <c r="P13" s="156"/>
      <c r="Q13" s="156"/>
      <c r="R13" s="209"/>
      <c r="S13" s="209"/>
      <c r="T13" s="299"/>
      <c r="U13" s="300"/>
      <c r="V13" s="141"/>
      <c r="W13" s="141"/>
      <c r="X13" s="384"/>
      <c r="Y13" s="385"/>
      <c r="Z13" s="299"/>
      <c r="AA13" s="300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84"/>
      <c r="E14" s="173"/>
      <c r="F14" s="291"/>
      <c r="G14" s="292"/>
      <c r="H14" s="156"/>
      <c r="I14" s="156"/>
      <c r="J14" s="384"/>
      <c r="K14" s="385"/>
      <c r="L14" s="156"/>
      <c r="M14" s="156"/>
      <c r="N14" s="163"/>
      <c r="O14" s="163"/>
      <c r="P14" s="156"/>
      <c r="Q14" s="156"/>
      <c r="R14" s="209"/>
      <c r="S14" s="209"/>
      <c r="T14" s="299"/>
      <c r="U14" s="300"/>
      <c r="V14" s="141"/>
      <c r="W14" s="141"/>
      <c r="X14" s="384"/>
      <c r="Y14" s="385"/>
      <c r="Z14" s="299"/>
      <c r="AA14" s="300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ht="15" hidden="1" customHeight="1" x14ac:dyDescent="0.3">
      <c r="A15" s="64"/>
      <c r="B15" s="72" t="s">
        <v>103</v>
      </c>
      <c r="C15" s="69" t="s">
        <v>1</v>
      </c>
      <c r="D15" s="184"/>
      <c r="E15" s="173"/>
      <c r="F15" s="291"/>
      <c r="G15" s="292"/>
      <c r="H15" s="156"/>
      <c r="I15" s="156"/>
      <c r="J15" s="384"/>
      <c r="K15" s="385"/>
      <c r="L15" s="156"/>
      <c r="M15" s="156"/>
      <c r="N15" s="163"/>
      <c r="O15" s="163"/>
      <c r="P15" s="156"/>
      <c r="Q15" s="156"/>
      <c r="R15" s="209"/>
      <c r="S15" s="209"/>
      <c r="T15" s="299"/>
      <c r="U15" s="300"/>
      <c r="V15" s="141"/>
      <c r="W15" s="141"/>
      <c r="X15" s="384"/>
      <c r="Y15" s="385"/>
      <c r="Z15" s="299"/>
      <c r="AA15" s="300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84"/>
      <c r="E16" s="173"/>
      <c r="F16" s="291"/>
      <c r="G16" s="292"/>
      <c r="H16" s="156"/>
      <c r="I16" s="156"/>
      <c r="J16" s="384"/>
      <c r="K16" s="385"/>
      <c r="L16" s="156"/>
      <c r="M16" s="156"/>
      <c r="N16" s="163"/>
      <c r="O16" s="163"/>
      <c r="P16" s="156"/>
      <c r="Q16" s="156"/>
      <c r="R16" s="209"/>
      <c r="S16" s="209"/>
      <c r="T16" s="299"/>
      <c r="U16" s="300"/>
      <c r="V16" s="141"/>
      <c r="W16" s="141"/>
      <c r="X16" s="384"/>
      <c r="Y16" s="385"/>
      <c r="Z16" s="299"/>
      <c r="AA16" s="300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84"/>
      <c r="E17" s="173"/>
      <c r="F17" s="291"/>
      <c r="G17" s="292"/>
      <c r="H17" s="156"/>
      <c r="I17" s="156"/>
      <c r="J17" s="384"/>
      <c r="K17" s="385"/>
      <c r="L17" s="156"/>
      <c r="M17" s="156"/>
      <c r="N17" s="163"/>
      <c r="O17" s="163"/>
      <c r="P17" s="156"/>
      <c r="Q17" s="156"/>
      <c r="R17" s="209"/>
      <c r="S17" s="209"/>
      <c r="T17" s="299"/>
      <c r="U17" s="300"/>
      <c r="V17" s="141"/>
      <c r="W17" s="141"/>
      <c r="X17" s="384"/>
      <c r="Y17" s="385"/>
      <c r="Z17" s="299"/>
      <c r="AA17" s="300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84"/>
      <c r="E18" s="173"/>
      <c r="F18" s="291"/>
      <c r="G18" s="292"/>
      <c r="H18" s="156"/>
      <c r="I18" s="156"/>
      <c r="J18" s="384"/>
      <c r="K18" s="385"/>
      <c r="L18" s="156"/>
      <c r="M18" s="156"/>
      <c r="N18" s="163"/>
      <c r="O18" s="163"/>
      <c r="P18" s="156"/>
      <c r="Q18" s="156"/>
      <c r="R18" s="209"/>
      <c r="S18" s="209"/>
      <c r="T18" s="299"/>
      <c r="U18" s="300"/>
      <c r="V18" s="141"/>
      <c r="W18" s="141"/>
      <c r="X18" s="384"/>
      <c r="Y18" s="385"/>
      <c r="Z18" s="299"/>
      <c r="AA18" s="300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84"/>
      <c r="E19" s="173"/>
      <c r="F19" s="291"/>
      <c r="G19" s="292"/>
      <c r="H19" s="156"/>
      <c r="I19" s="156"/>
      <c r="J19" s="384"/>
      <c r="K19" s="385"/>
      <c r="L19" s="156"/>
      <c r="M19" s="156"/>
      <c r="N19" s="163"/>
      <c r="O19" s="163"/>
      <c r="P19" s="113">
        <v>4.6879999999999998E-2</v>
      </c>
      <c r="Q19" s="113">
        <v>4.6879999999999998E-2</v>
      </c>
      <c r="R19" s="209"/>
      <c r="S19" s="209"/>
      <c r="T19" s="299"/>
      <c r="U19" s="300"/>
      <c r="V19" s="141"/>
      <c r="W19" s="141"/>
      <c r="X19" s="384"/>
      <c r="Y19" s="385"/>
      <c r="Z19" s="299"/>
      <c r="AA19" s="300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84"/>
      <c r="E20" s="173"/>
      <c r="F20" s="291"/>
      <c r="G20" s="292"/>
      <c r="H20" s="156"/>
      <c r="I20" s="156"/>
      <c r="J20" s="384"/>
      <c r="K20" s="385"/>
      <c r="L20" s="156"/>
      <c r="M20" s="156"/>
      <c r="N20" s="163"/>
      <c r="O20" s="163"/>
      <c r="P20" s="156"/>
      <c r="Q20" s="156"/>
      <c r="R20" s="209"/>
      <c r="S20" s="209"/>
      <c r="T20" s="299"/>
      <c r="U20" s="300"/>
      <c r="V20" s="141"/>
      <c r="W20" s="141"/>
      <c r="X20" s="384"/>
      <c r="Y20" s="385"/>
      <c r="Z20" s="299"/>
      <c r="AA20" s="300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 t="s">
        <v>1</v>
      </c>
      <c r="D21" s="184"/>
      <c r="E21" s="173"/>
      <c r="F21" s="291"/>
      <c r="G21" s="292"/>
      <c r="H21" s="156"/>
      <c r="I21" s="156"/>
      <c r="J21" s="384"/>
      <c r="K21" s="385"/>
      <c r="L21" s="156"/>
      <c r="M21" s="156"/>
      <c r="N21" s="163"/>
      <c r="O21" s="163"/>
      <c r="P21" s="156"/>
      <c r="Q21" s="156"/>
      <c r="R21" s="209"/>
      <c r="S21" s="209"/>
      <c r="T21" s="299"/>
      <c r="U21" s="300"/>
      <c r="V21" s="141"/>
      <c r="W21" s="141"/>
      <c r="X21" s="384"/>
      <c r="Y21" s="385"/>
      <c r="Z21" s="299"/>
      <c r="AA21" s="300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84"/>
      <c r="E22" s="173"/>
      <c r="F22" s="291"/>
      <c r="G22" s="292"/>
      <c r="H22" s="156"/>
      <c r="I22" s="156"/>
      <c r="J22" s="384"/>
      <c r="K22" s="385"/>
      <c r="L22" s="156"/>
      <c r="M22" s="156"/>
      <c r="N22" s="163"/>
      <c r="O22" s="163"/>
      <c r="P22" s="156"/>
      <c r="Q22" s="156"/>
      <c r="R22" s="209"/>
      <c r="S22" s="209"/>
      <c r="T22" s="299"/>
      <c r="U22" s="300"/>
      <c r="V22" s="141"/>
      <c r="W22" s="141"/>
      <c r="X22" s="384"/>
      <c r="Y22" s="385"/>
      <c r="Z22" s="299"/>
      <c r="AA22" s="300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255</v>
      </c>
      <c r="C23" s="69" t="s">
        <v>1</v>
      </c>
      <c r="D23" s="184"/>
      <c r="E23" s="173"/>
      <c r="F23" s="291"/>
      <c r="G23" s="292"/>
      <c r="H23" s="156"/>
      <c r="I23" s="156"/>
      <c r="J23" s="384"/>
      <c r="K23" s="385"/>
      <c r="L23" s="156"/>
      <c r="M23" s="156"/>
      <c r="N23" s="163"/>
      <c r="O23" s="163"/>
      <c r="P23" s="156"/>
      <c r="Q23" s="156"/>
      <c r="R23" s="209"/>
      <c r="S23" s="209"/>
      <c r="T23" s="299"/>
      <c r="U23" s="300"/>
      <c r="V23" s="141"/>
      <c r="W23" s="141"/>
      <c r="X23" s="384"/>
      <c r="Y23" s="385"/>
      <c r="Z23" s="299"/>
      <c r="AA23" s="300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84"/>
      <c r="E24" s="173"/>
      <c r="F24" s="291"/>
      <c r="G24" s="292"/>
      <c r="H24" s="156"/>
      <c r="I24" s="156"/>
      <c r="J24" s="384"/>
      <c r="K24" s="385"/>
      <c r="L24" s="156"/>
      <c r="M24" s="156"/>
      <c r="N24" s="163"/>
      <c r="O24" s="163"/>
      <c r="P24" s="156"/>
      <c r="Q24" s="156"/>
      <c r="R24" s="209"/>
      <c r="S24" s="209"/>
      <c r="T24" s="299"/>
      <c r="U24" s="300"/>
      <c r="V24" s="141"/>
      <c r="W24" s="141"/>
      <c r="X24" s="384"/>
      <c r="Y24" s="385"/>
      <c r="Z24" s="299"/>
      <c r="AA24" s="300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84"/>
      <c r="E25" s="173"/>
      <c r="F25" s="291"/>
      <c r="G25" s="292"/>
      <c r="H25" s="156"/>
      <c r="I25" s="156"/>
      <c r="J25" s="384"/>
      <c r="K25" s="385"/>
      <c r="L25" s="156"/>
      <c r="M25" s="156"/>
      <c r="N25" s="163"/>
      <c r="O25" s="163"/>
      <c r="P25" s="156"/>
      <c r="Q25" s="156"/>
      <c r="R25" s="209"/>
      <c r="S25" s="209"/>
      <c r="T25" s="299"/>
      <c r="U25" s="300"/>
      <c r="V25" s="141"/>
      <c r="W25" s="141"/>
      <c r="X25" s="384"/>
      <c r="Y25" s="385"/>
      <c r="Z25" s="299"/>
      <c r="AA25" s="300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84"/>
      <c r="E26" s="173"/>
      <c r="F26" s="291"/>
      <c r="G26" s="292"/>
      <c r="H26" s="156"/>
      <c r="I26" s="156"/>
      <c r="J26" s="384"/>
      <c r="K26" s="385"/>
      <c r="L26" s="156"/>
      <c r="M26" s="156"/>
      <c r="N26" s="163"/>
      <c r="O26" s="163"/>
      <c r="P26" s="156"/>
      <c r="Q26" s="156"/>
      <c r="R26" s="209"/>
      <c r="S26" s="209"/>
      <c r="T26" s="299"/>
      <c r="U26" s="300"/>
      <c r="V26" s="141"/>
      <c r="W26" s="141"/>
      <c r="X26" s="384"/>
      <c r="Y26" s="385"/>
      <c r="Z26" s="299"/>
      <c r="AA26" s="300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84"/>
      <c r="E27" s="173"/>
      <c r="F27" s="291"/>
      <c r="G27" s="292"/>
      <c r="H27" s="156"/>
      <c r="I27" s="156"/>
      <c r="J27" s="384"/>
      <c r="K27" s="385"/>
      <c r="L27" s="156"/>
      <c r="M27" s="156"/>
      <c r="N27" s="163"/>
      <c r="O27" s="163"/>
      <c r="P27" s="156"/>
      <c r="Q27" s="156"/>
      <c r="R27" s="209"/>
      <c r="S27" s="209"/>
      <c r="T27" s="299"/>
      <c r="U27" s="300"/>
      <c r="V27" s="141"/>
      <c r="W27" s="141"/>
      <c r="X27" s="384"/>
      <c r="Y27" s="385"/>
      <c r="Z27" s="299"/>
      <c r="AA27" s="300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84"/>
      <c r="E28" s="173"/>
      <c r="F28" s="291"/>
      <c r="G28" s="292"/>
      <c r="H28" s="156"/>
      <c r="I28" s="156"/>
      <c r="J28" s="384"/>
      <c r="K28" s="385"/>
      <c r="L28" s="156"/>
      <c r="M28" s="156"/>
      <c r="N28" s="163"/>
      <c r="O28" s="163"/>
      <c r="P28" s="156"/>
      <c r="Q28" s="156"/>
      <c r="R28" s="209"/>
      <c r="S28" s="209"/>
      <c r="T28" s="299"/>
      <c r="U28" s="300"/>
      <c r="V28" s="141"/>
      <c r="W28" s="141"/>
      <c r="X28" s="384"/>
      <c r="Y28" s="385"/>
      <c r="Z28" s="299"/>
      <c r="AA28" s="300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84"/>
      <c r="E29" s="173"/>
      <c r="F29" s="291"/>
      <c r="G29" s="292"/>
      <c r="H29" s="156"/>
      <c r="I29" s="156"/>
      <c r="J29" s="384"/>
      <c r="K29" s="385"/>
      <c r="L29" s="156"/>
      <c r="M29" s="156"/>
      <c r="N29" s="163"/>
      <c r="O29" s="163"/>
      <c r="P29" s="156"/>
      <c r="Q29" s="156"/>
      <c r="R29" s="209"/>
      <c r="S29" s="209"/>
      <c r="T29" s="299"/>
      <c r="U29" s="300"/>
      <c r="V29" s="141"/>
      <c r="W29" s="141"/>
      <c r="X29" s="384"/>
      <c r="Y29" s="385"/>
      <c r="Z29" s="299"/>
      <c r="AA29" s="300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84"/>
      <c r="E30" s="173"/>
      <c r="F30" s="291"/>
      <c r="G30" s="292"/>
      <c r="H30" s="156"/>
      <c r="I30" s="156"/>
      <c r="J30" s="384"/>
      <c r="K30" s="385"/>
      <c r="L30" s="156"/>
      <c r="M30" s="156"/>
      <c r="N30" s="163"/>
      <c r="O30" s="163"/>
      <c r="P30" s="156"/>
      <c r="Q30" s="156"/>
      <c r="R30" s="209"/>
      <c r="S30" s="209"/>
      <c r="T30" s="299"/>
      <c r="U30" s="300"/>
      <c r="V30" s="141"/>
      <c r="W30" s="141"/>
      <c r="X30" s="384"/>
      <c r="Y30" s="385"/>
      <c r="Z30" s="299"/>
      <c r="AA30" s="300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84"/>
      <c r="E31" s="173"/>
      <c r="F31" s="291"/>
      <c r="G31" s="292"/>
      <c r="H31" s="156"/>
      <c r="I31" s="156"/>
      <c r="J31" s="384"/>
      <c r="K31" s="385"/>
      <c r="L31" s="156"/>
      <c r="M31" s="156"/>
      <c r="N31" s="163"/>
      <c r="O31" s="163"/>
      <c r="P31" s="156"/>
      <c r="Q31" s="156"/>
      <c r="R31" s="209"/>
      <c r="S31" s="209"/>
      <c r="T31" s="299"/>
      <c r="U31" s="300"/>
      <c r="V31" s="141"/>
      <c r="W31" s="141"/>
      <c r="X31" s="384"/>
      <c r="Y31" s="385"/>
      <c r="Z31" s="299"/>
      <c r="AA31" s="300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84"/>
      <c r="E32" s="173"/>
      <c r="F32" s="291"/>
      <c r="G32" s="292"/>
      <c r="H32" s="156"/>
      <c r="I32" s="156"/>
      <c r="J32" s="384"/>
      <c r="K32" s="385"/>
      <c r="L32" s="156"/>
      <c r="M32" s="156"/>
      <c r="N32" s="163"/>
      <c r="O32" s="163"/>
      <c r="P32" s="156"/>
      <c r="Q32" s="156"/>
      <c r="R32" s="209"/>
      <c r="S32" s="209"/>
      <c r="T32" s="299"/>
      <c r="U32" s="300"/>
      <c r="V32" s="141"/>
      <c r="W32" s="141"/>
      <c r="X32" s="384"/>
      <c r="Y32" s="385"/>
      <c r="Z32" s="299"/>
      <c r="AA32" s="300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x14ac:dyDescent="0.3">
      <c r="A33" s="64">
        <v>21</v>
      </c>
      <c r="B33" s="65" t="s">
        <v>40</v>
      </c>
      <c r="C33" s="66" t="s">
        <v>1</v>
      </c>
      <c r="D33" s="195"/>
      <c r="E33" s="173"/>
      <c r="F33" s="291"/>
      <c r="G33" s="292"/>
      <c r="H33" s="156"/>
      <c r="I33" s="156"/>
      <c r="J33" s="384"/>
      <c r="K33" s="385"/>
      <c r="L33" s="156"/>
      <c r="M33" s="156"/>
      <c r="N33" s="163"/>
      <c r="O33" s="163"/>
      <c r="P33" s="156"/>
      <c r="Q33" s="156"/>
      <c r="R33" s="111">
        <v>4.3999999999999997E-2</v>
      </c>
      <c r="S33" s="111">
        <v>5.1999999999999998E-2</v>
      </c>
      <c r="T33" s="299"/>
      <c r="U33" s="300"/>
      <c r="V33" s="141"/>
      <c r="W33" s="141"/>
      <c r="X33" s="384"/>
      <c r="Y33" s="385"/>
      <c r="Z33" s="299"/>
      <c r="AA33" s="300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95"/>
      <c r="E34" s="173"/>
      <c r="F34" s="291"/>
      <c r="G34" s="292"/>
      <c r="H34" s="156"/>
      <c r="I34" s="156"/>
      <c r="J34" s="384"/>
      <c r="K34" s="385"/>
      <c r="L34" s="156"/>
      <c r="M34" s="156"/>
      <c r="N34" s="163"/>
      <c r="O34" s="163"/>
      <c r="P34" s="156"/>
      <c r="Q34" s="156"/>
      <c r="R34" s="209"/>
      <c r="S34" s="209"/>
      <c r="T34" s="299"/>
      <c r="U34" s="300"/>
      <c r="V34" s="141"/>
      <c r="W34" s="141"/>
      <c r="X34" s="384"/>
      <c r="Y34" s="385"/>
      <c r="Z34" s="299"/>
      <c r="AA34" s="300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95"/>
      <c r="E35" s="173"/>
      <c r="F35" s="291"/>
      <c r="G35" s="292"/>
      <c r="H35" s="156"/>
      <c r="I35" s="156"/>
      <c r="J35" s="384"/>
      <c r="K35" s="385"/>
      <c r="L35" s="156"/>
      <c r="M35" s="156"/>
      <c r="N35" s="163"/>
      <c r="O35" s="163"/>
      <c r="P35" s="156"/>
      <c r="Q35" s="156"/>
      <c r="R35" s="209"/>
      <c r="S35" s="209"/>
      <c r="T35" s="299"/>
      <c r="U35" s="300"/>
      <c r="V35" s="141"/>
      <c r="W35" s="141"/>
      <c r="X35" s="384"/>
      <c r="Y35" s="385"/>
      <c r="Z35" s="299"/>
      <c r="AA35" s="300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x14ac:dyDescent="0.3">
      <c r="A36" s="64">
        <v>24</v>
      </c>
      <c r="B36" s="65" t="s">
        <v>43</v>
      </c>
      <c r="C36" s="66" t="s">
        <v>1</v>
      </c>
      <c r="D36" s="196">
        <v>0.04</v>
      </c>
      <c r="E36" s="174">
        <v>0.04</v>
      </c>
      <c r="F36" s="291"/>
      <c r="G36" s="292"/>
      <c r="H36" s="156"/>
      <c r="I36" s="156"/>
      <c r="J36" s="384"/>
      <c r="K36" s="385"/>
      <c r="L36" s="156"/>
      <c r="M36" s="156"/>
      <c r="N36" s="163"/>
      <c r="O36" s="163"/>
      <c r="P36" s="156"/>
      <c r="Q36" s="156"/>
      <c r="R36" s="209"/>
      <c r="S36" s="209"/>
      <c r="T36" s="299"/>
      <c r="U36" s="300"/>
      <c r="V36" s="141"/>
      <c r="W36" s="141"/>
      <c r="X36" s="384"/>
      <c r="Y36" s="385"/>
      <c r="Z36" s="299"/>
      <c r="AA36" s="300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95"/>
      <c r="E37" s="173"/>
      <c r="F37" s="291"/>
      <c r="G37" s="292"/>
      <c r="H37" s="156"/>
      <c r="I37" s="156"/>
      <c r="J37" s="384"/>
      <c r="K37" s="385"/>
      <c r="L37" s="156"/>
      <c r="M37" s="156"/>
      <c r="N37" s="163"/>
      <c r="O37" s="163"/>
      <c r="P37" s="156"/>
      <c r="Q37" s="156"/>
      <c r="R37" s="209"/>
      <c r="S37" s="209"/>
      <c r="T37" s="299"/>
      <c r="U37" s="300"/>
      <c r="V37" s="141"/>
      <c r="W37" s="141"/>
      <c r="X37" s="384"/>
      <c r="Y37" s="385"/>
      <c r="Z37" s="299"/>
      <c r="AA37" s="300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95"/>
      <c r="E38" s="173"/>
      <c r="F38" s="291"/>
      <c r="G38" s="292"/>
      <c r="H38" s="156"/>
      <c r="I38" s="156"/>
      <c r="J38" s="384"/>
      <c r="K38" s="385"/>
      <c r="L38" s="156"/>
      <c r="M38" s="156"/>
      <c r="N38" s="163"/>
      <c r="O38" s="163"/>
      <c r="P38" s="113">
        <v>2.3E-3</v>
      </c>
      <c r="Q38" s="113">
        <v>2.3E-3</v>
      </c>
      <c r="R38" s="209"/>
      <c r="S38" s="209"/>
      <c r="T38" s="299"/>
      <c r="U38" s="300"/>
      <c r="V38" s="141"/>
      <c r="W38" s="141"/>
      <c r="X38" s="384"/>
      <c r="Y38" s="385"/>
      <c r="Z38" s="301">
        <v>3.1E-2</v>
      </c>
      <c r="AA38" s="302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96">
        <v>6.0000000000000001E-3</v>
      </c>
      <c r="E39" s="174">
        <v>6.0000000000000001E-3</v>
      </c>
      <c r="F39" s="352">
        <v>0.02</v>
      </c>
      <c r="G39" s="353"/>
      <c r="H39" s="156"/>
      <c r="I39" s="156"/>
      <c r="J39" s="384"/>
      <c r="K39" s="385"/>
      <c r="L39" s="156"/>
      <c r="M39" s="156"/>
      <c r="N39" s="163"/>
      <c r="O39" s="163"/>
      <c r="P39" s="113">
        <v>5.0000000000000001E-4</v>
      </c>
      <c r="Q39" s="113">
        <v>5.0000000000000001E-4</v>
      </c>
      <c r="R39" s="209"/>
      <c r="S39" s="209"/>
      <c r="T39" s="301">
        <v>0.02</v>
      </c>
      <c r="U39" s="302"/>
      <c r="V39" s="141"/>
      <c r="W39" s="141"/>
      <c r="X39" s="301" t="s">
        <v>219</v>
      </c>
      <c r="Y39" s="302"/>
      <c r="Z39" s="301" t="s">
        <v>260</v>
      </c>
      <c r="AA39" s="302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96">
        <v>1E-3</v>
      </c>
      <c r="E40" s="174">
        <v>1E-3</v>
      </c>
      <c r="F40" s="291"/>
      <c r="G40" s="292"/>
      <c r="H40" s="156"/>
      <c r="I40" s="156"/>
      <c r="J40" s="384"/>
      <c r="K40" s="385"/>
      <c r="L40" s="156"/>
      <c r="M40" s="156"/>
      <c r="N40" s="111">
        <v>2.5000000000000001E-3</v>
      </c>
      <c r="O40" s="111">
        <v>2.5000000000000001E-3</v>
      </c>
      <c r="P40" s="113">
        <v>5.0000000000000001E-4</v>
      </c>
      <c r="Q40" s="113">
        <v>5.0000000000000001E-4</v>
      </c>
      <c r="R40" s="111">
        <v>1E-3</v>
      </c>
      <c r="S40" s="111">
        <v>1.1999999999999999E-3</v>
      </c>
      <c r="T40" s="299"/>
      <c r="U40" s="300"/>
      <c r="V40" s="141"/>
      <c r="W40" s="141"/>
      <c r="X40" s="384"/>
      <c r="Y40" s="385"/>
      <c r="Z40" s="301">
        <v>3.5E-4</v>
      </c>
      <c r="AA40" s="302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95"/>
      <c r="E41" s="173"/>
      <c r="F41" s="291"/>
      <c r="G41" s="292"/>
      <c r="H41" s="156"/>
      <c r="I41" s="156"/>
      <c r="J41" s="384"/>
      <c r="K41" s="385"/>
      <c r="L41" s="156"/>
      <c r="M41" s="156"/>
      <c r="N41" s="163"/>
      <c r="O41" s="163"/>
      <c r="P41" s="156"/>
      <c r="Q41" s="156"/>
      <c r="R41" s="209"/>
      <c r="S41" s="209"/>
      <c r="T41" s="299"/>
      <c r="U41" s="300"/>
      <c r="V41" s="141"/>
      <c r="W41" s="141"/>
      <c r="X41" s="384"/>
      <c r="Y41" s="385"/>
      <c r="Z41" s="299"/>
      <c r="AA41" s="300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95"/>
      <c r="E42" s="173"/>
      <c r="F42" s="291"/>
      <c r="G42" s="292"/>
      <c r="H42" s="156"/>
      <c r="I42" s="156"/>
      <c r="J42" s="384"/>
      <c r="K42" s="385"/>
      <c r="L42" s="156"/>
      <c r="M42" s="156"/>
      <c r="N42" s="163"/>
      <c r="O42" s="163"/>
      <c r="P42" s="156"/>
      <c r="Q42" s="156"/>
      <c r="R42" s="209"/>
      <c r="S42" s="209"/>
      <c r="T42" s="299"/>
      <c r="U42" s="300"/>
      <c r="V42" s="141"/>
      <c r="W42" s="141"/>
      <c r="X42" s="384"/>
      <c r="Y42" s="385"/>
      <c r="Z42" s="299"/>
      <c r="AA42" s="300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95"/>
      <c r="E43" s="173"/>
      <c r="F43" s="291"/>
      <c r="G43" s="292"/>
      <c r="H43" s="156"/>
      <c r="I43" s="156"/>
      <c r="J43" s="384"/>
      <c r="K43" s="385"/>
      <c r="L43" s="109"/>
      <c r="M43" s="109"/>
      <c r="N43" s="111">
        <v>5.0000000000000001E-3</v>
      </c>
      <c r="O43" s="111">
        <v>5.0000000000000001E-3</v>
      </c>
      <c r="P43" s="113">
        <v>8.0000000000000004E-4</v>
      </c>
      <c r="Q43" s="113">
        <v>8.0000000000000004E-4</v>
      </c>
      <c r="R43" s="209"/>
      <c r="S43" s="209"/>
      <c r="T43" s="299"/>
      <c r="U43" s="300"/>
      <c r="V43" s="141"/>
      <c r="W43" s="141"/>
      <c r="X43" s="384"/>
      <c r="Y43" s="385"/>
      <c r="Z43" s="299"/>
      <c r="AA43" s="300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96">
        <v>5.0000000000000001E-3</v>
      </c>
      <c r="E44" s="174">
        <v>5.0000000000000001E-3</v>
      </c>
      <c r="F44" s="291"/>
      <c r="G44" s="292"/>
      <c r="H44" s="113">
        <v>0.01</v>
      </c>
      <c r="I44" s="113">
        <v>0.01</v>
      </c>
      <c r="J44" s="384"/>
      <c r="K44" s="385"/>
      <c r="L44" s="156"/>
      <c r="M44" s="156"/>
      <c r="N44" s="163"/>
      <c r="O44" s="163"/>
      <c r="P44" s="113">
        <v>2.3E-3</v>
      </c>
      <c r="Q44" s="113">
        <v>2.3E-3</v>
      </c>
      <c r="R44" s="111">
        <v>5.0000000000000001E-3</v>
      </c>
      <c r="S44" s="111">
        <v>5.0000000000000001E-3</v>
      </c>
      <c r="T44" s="299"/>
      <c r="U44" s="300"/>
      <c r="V44" s="141"/>
      <c r="W44" s="141"/>
      <c r="X44" s="384"/>
      <c r="Y44" s="385"/>
      <c r="Z44" s="301" t="s">
        <v>261</v>
      </c>
      <c r="AA44" s="302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95"/>
      <c r="E45" s="173"/>
      <c r="F45" s="291"/>
      <c r="G45" s="292"/>
      <c r="H45" s="156"/>
      <c r="I45" s="156"/>
      <c r="J45" s="384"/>
      <c r="K45" s="385"/>
      <c r="L45" s="156"/>
      <c r="M45" s="156"/>
      <c r="N45" s="163"/>
      <c r="O45" s="163"/>
      <c r="P45" s="156"/>
      <c r="Q45" s="156"/>
      <c r="R45" s="209"/>
      <c r="S45" s="209"/>
      <c r="T45" s="299"/>
      <c r="U45" s="300"/>
      <c r="V45" s="141"/>
      <c r="W45" s="141"/>
      <c r="X45" s="384"/>
      <c r="Y45" s="385"/>
      <c r="Z45" s="299"/>
      <c r="AA45" s="300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95"/>
      <c r="E46" s="173"/>
      <c r="F46" s="291"/>
      <c r="G46" s="292"/>
      <c r="H46" s="156"/>
      <c r="I46" s="156"/>
      <c r="J46" s="384"/>
      <c r="K46" s="385"/>
      <c r="L46" s="156"/>
      <c r="M46" s="156"/>
      <c r="N46" s="163"/>
      <c r="O46" s="163"/>
      <c r="P46" s="156"/>
      <c r="Q46" s="156"/>
      <c r="R46" s="209"/>
      <c r="S46" s="209"/>
      <c r="T46" s="299"/>
      <c r="U46" s="300"/>
      <c r="V46" s="141"/>
      <c r="W46" s="141"/>
      <c r="X46" s="384"/>
      <c r="Y46" s="385"/>
      <c r="Z46" s="299"/>
      <c r="AA46" s="300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96">
        <v>0.1</v>
      </c>
      <c r="E47" s="174">
        <v>0.1</v>
      </c>
      <c r="F47" s="352">
        <v>0.05</v>
      </c>
      <c r="G47" s="353"/>
      <c r="H47" s="156"/>
      <c r="I47" s="156"/>
      <c r="J47" s="384"/>
      <c r="K47" s="385"/>
      <c r="L47" s="156"/>
      <c r="M47" s="156"/>
      <c r="N47" s="163"/>
      <c r="O47" s="163"/>
      <c r="P47" s="156"/>
      <c r="Q47" s="156"/>
      <c r="R47" s="209"/>
      <c r="S47" s="209"/>
      <c r="T47" s="299"/>
      <c r="U47" s="300"/>
      <c r="V47" s="141"/>
      <c r="W47" s="141"/>
      <c r="X47" s="384"/>
      <c r="Y47" s="385"/>
      <c r="Z47" s="301">
        <v>1.2999999999999999E-2</v>
      </c>
      <c r="AA47" s="302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95"/>
      <c r="E48" s="173"/>
      <c r="F48" s="291"/>
      <c r="G48" s="292"/>
      <c r="H48" s="156"/>
      <c r="I48" s="156"/>
      <c r="J48" s="384"/>
      <c r="K48" s="385"/>
      <c r="L48" s="156"/>
      <c r="M48" s="156"/>
      <c r="N48" s="163"/>
      <c r="O48" s="163"/>
      <c r="P48" s="156"/>
      <c r="Q48" s="156"/>
      <c r="R48" s="209"/>
      <c r="S48" s="209"/>
      <c r="T48" s="299"/>
      <c r="U48" s="300"/>
      <c r="V48" s="141"/>
      <c r="W48" s="141"/>
      <c r="X48" s="384"/>
      <c r="Y48" s="385"/>
      <c r="Z48" s="299"/>
      <c r="AA48" s="300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95"/>
      <c r="E49" s="173"/>
      <c r="F49" s="291"/>
      <c r="G49" s="292"/>
      <c r="H49" s="156"/>
      <c r="I49" s="156"/>
      <c r="J49" s="384"/>
      <c r="K49" s="385"/>
      <c r="L49" s="156"/>
      <c r="M49" s="156"/>
      <c r="N49" s="163"/>
      <c r="O49" s="163"/>
      <c r="P49" s="156"/>
      <c r="Q49" s="156"/>
      <c r="R49" s="209"/>
      <c r="S49" s="209"/>
      <c r="T49" s="299"/>
      <c r="U49" s="300"/>
      <c r="V49" s="141"/>
      <c r="W49" s="141"/>
      <c r="X49" s="384"/>
      <c r="Y49" s="385"/>
      <c r="Z49" s="299"/>
      <c r="AA49" s="300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95"/>
      <c r="E50" s="173"/>
      <c r="F50" s="291"/>
      <c r="G50" s="292"/>
      <c r="H50" s="156"/>
      <c r="I50" s="156"/>
      <c r="J50" s="384"/>
      <c r="K50" s="385"/>
      <c r="L50" s="156"/>
      <c r="M50" s="156"/>
      <c r="N50" s="163"/>
      <c r="O50" s="163"/>
      <c r="P50" s="156"/>
      <c r="Q50" s="156"/>
      <c r="R50" s="209"/>
      <c r="S50" s="209"/>
      <c r="T50" s="299"/>
      <c r="U50" s="300"/>
      <c r="V50" s="141"/>
      <c r="W50" s="141"/>
      <c r="X50" s="384"/>
      <c r="Y50" s="385"/>
      <c r="Z50" s="299"/>
      <c r="AA50" s="300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95"/>
      <c r="E51" s="173"/>
      <c r="F51" s="291"/>
      <c r="G51" s="292"/>
      <c r="H51" s="156"/>
      <c r="I51" s="156"/>
      <c r="J51" s="384"/>
      <c r="K51" s="385"/>
      <c r="L51" s="156"/>
      <c r="M51" s="156"/>
      <c r="N51" s="163"/>
      <c r="O51" s="163"/>
      <c r="P51" s="156"/>
      <c r="Q51" s="156"/>
      <c r="R51" s="209"/>
      <c r="S51" s="209"/>
      <c r="T51" s="299"/>
      <c r="U51" s="300"/>
      <c r="V51" s="141"/>
      <c r="W51" s="141"/>
      <c r="X51" s="384"/>
      <c r="Y51" s="385"/>
      <c r="Z51" s="299"/>
      <c r="AA51" s="300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95"/>
      <c r="E52" s="173"/>
      <c r="F52" s="291"/>
      <c r="G52" s="292"/>
      <c r="H52" s="156"/>
      <c r="I52" s="156"/>
      <c r="J52" s="384"/>
      <c r="K52" s="385"/>
      <c r="L52" s="156"/>
      <c r="M52" s="156"/>
      <c r="N52" s="163"/>
      <c r="O52" s="163"/>
      <c r="P52" s="156"/>
      <c r="Q52" s="156"/>
      <c r="R52" s="209"/>
      <c r="S52" s="209"/>
      <c r="T52" s="299"/>
      <c r="U52" s="300"/>
      <c r="V52" s="141"/>
      <c r="W52" s="141"/>
      <c r="X52" s="384"/>
      <c r="Y52" s="385"/>
      <c r="Z52" s="299"/>
      <c r="AA52" s="300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ht="15" hidden="1" customHeight="1" x14ac:dyDescent="0.3">
      <c r="A53" s="64">
        <v>39</v>
      </c>
      <c r="B53" s="65" t="s">
        <v>48</v>
      </c>
      <c r="C53" s="66" t="s">
        <v>1</v>
      </c>
      <c r="D53" s="195"/>
      <c r="E53" s="173"/>
      <c r="F53" s="291"/>
      <c r="G53" s="292"/>
      <c r="H53" s="156"/>
      <c r="I53" s="156"/>
      <c r="J53" s="384"/>
      <c r="K53" s="385"/>
      <c r="L53" s="156"/>
      <c r="M53" s="156"/>
      <c r="N53" s="163"/>
      <c r="O53" s="163"/>
      <c r="P53" s="156"/>
      <c r="Q53" s="156"/>
      <c r="R53" s="209"/>
      <c r="S53" s="209"/>
      <c r="T53" s="299"/>
      <c r="U53" s="300"/>
      <c r="V53" s="141"/>
      <c r="W53" s="141"/>
      <c r="X53" s="384"/>
      <c r="Y53" s="385"/>
      <c r="Z53" s="299"/>
      <c r="AA53" s="300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95"/>
      <c r="E54" s="173"/>
      <c r="F54" s="291"/>
      <c r="G54" s="292"/>
      <c r="H54" s="156"/>
      <c r="I54" s="156"/>
      <c r="J54" s="384"/>
      <c r="K54" s="385"/>
      <c r="L54" s="156"/>
      <c r="M54" s="156"/>
      <c r="N54" s="163"/>
      <c r="O54" s="163"/>
      <c r="P54" s="156"/>
      <c r="Q54" s="156"/>
      <c r="R54" s="209"/>
      <c r="S54" s="209"/>
      <c r="T54" s="299"/>
      <c r="U54" s="300"/>
      <c r="V54" s="141"/>
      <c r="W54" s="141"/>
      <c r="X54" s="384"/>
      <c r="Y54" s="385"/>
      <c r="Z54" s="299"/>
      <c r="AA54" s="300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95"/>
      <c r="E55" s="173"/>
      <c r="F55" s="291"/>
      <c r="G55" s="292"/>
      <c r="H55" s="156"/>
      <c r="I55" s="156"/>
      <c r="J55" s="384"/>
      <c r="K55" s="385"/>
      <c r="L55" s="156"/>
      <c r="M55" s="156"/>
      <c r="N55" s="163"/>
      <c r="O55" s="163"/>
      <c r="P55" s="156"/>
      <c r="Q55" s="156"/>
      <c r="R55" s="209"/>
      <c r="S55" s="209"/>
      <c r="T55" s="299"/>
      <c r="U55" s="300"/>
      <c r="V55" s="141"/>
      <c r="W55" s="141"/>
      <c r="X55" s="384"/>
      <c r="Y55" s="385"/>
      <c r="Z55" s="299"/>
      <c r="AA55" s="300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95"/>
      <c r="E56" s="173"/>
      <c r="F56" s="291"/>
      <c r="G56" s="292"/>
      <c r="H56" s="156"/>
      <c r="I56" s="156"/>
      <c r="J56" s="384"/>
      <c r="K56" s="385"/>
      <c r="L56" s="156"/>
      <c r="M56" s="156"/>
      <c r="N56" s="163"/>
      <c r="O56" s="163"/>
      <c r="P56" s="156"/>
      <c r="Q56" s="156"/>
      <c r="R56" s="209"/>
      <c r="S56" s="209"/>
      <c r="T56" s="299"/>
      <c r="U56" s="300"/>
      <c r="V56" s="141"/>
      <c r="W56" s="141"/>
      <c r="X56" s="384"/>
      <c r="Y56" s="385"/>
      <c r="Z56" s="299"/>
      <c r="AA56" s="300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t="15" hidden="1" customHeight="1" x14ac:dyDescent="0.3">
      <c r="A57" s="64">
        <v>42</v>
      </c>
      <c r="B57" s="68" t="s">
        <v>35</v>
      </c>
      <c r="C57" s="69" t="s">
        <v>1</v>
      </c>
      <c r="D57" s="195"/>
      <c r="E57" s="173"/>
      <c r="F57" s="291"/>
      <c r="G57" s="292"/>
      <c r="H57" s="156"/>
      <c r="I57" s="156"/>
      <c r="J57" s="384"/>
      <c r="K57" s="385"/>
      <c r="L57" s="156"/>
      <c r="M57" s="156"/>
      <c r="N57" s="163"/>
      <c r="O57" s="163"/>
      <c r="P57" s="156"/>
      <c r="Q57" s="156"/>
      <c r="R57" s="209"/>
      <c r="S57" s="209"/>
      <c r="T57" s="299"/>
      <c r="U57" s="300"/>
      <c r="V57" s="141"/>
      <c r="W57" s="141"/>
      <c r="X57" s="384"/>
      <c r="Y57" s="385"/>
      <c r="Z57" s="299"/>
      <c r="AA57" s="300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t="15" hidden="1" customHeight="1" x14ac:dyDescent="0.3">
      <c r="A58" s="19">
        <v>43</v>
      </c>
      <c r="B58" s="65" t="s">
        <v>39</v>
      </c>
      <c r="C58" s="66" t="s">
        <v>1</v>
      </c>
      <c r="D58" s="195"/>
      <c r="E58" s="173"/>
      <c r="F58" s="291"/>
      <c r="G58" s="292"/>
      <c r="H58" s="156"/>
      <c r="I58" s="156"/>
      <c r="J58" s="384"/>
      <c r="K58" s="385"/>
      <c r="L58" s="156"/>
      <c r="M58" s="156"/>
      <c r="N58" s="163"/>
      <c r="O58" s="163"/>
      <c r="P58" s="156"/>
      <c r="Q58" s="156"/>
      <c r="R58" s="209"/>
      <c r="S58" s="209"/>
      <c r="T58" s="299"/>
      <c r="U58" s="300"/>
      <c r="V58" s="141"/>
      <c r="W58" s="141"/>
      <c r="X58" s="384"/>
      <c r="Y58" s="385"/>
      <c r="Z58" s="299"/>
      <c r="AA58" s="300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t="15" hidden="1" customHeight="1" x14ac:dyDescent="0.3">
      <c r="A59" s="64">
        <v>44</v>
      </c>
      <c r="B59" s="65" t="s">
        <v>63</v>
      </c>
      <c r="C59" s="66" t="s">
        <v>1</v>
      </c>
      <c r="D59" s="195"/>
      <c r="E59" s="173"/>
      <c r="F59" s="291"/>
      <c r="G59" s="292"/>
      <c r="H59" s="156"/>
      <c r="I59" s="156"/>
      <c r="J59" s="384"/>
      <c r="K59" s="385"/>
      <c r="L59" s="156"/>
      <c r="M59" s="156"/>
      <c r="N59" s="163"/>
      <c r="O59" s="163"/>
      <c r="P59" s="156"/>
      <c r="Q59" s="156"/>
      <c r="R59" s="209"/>
      <c r="S59" s="209"/>
      <c r="T59" s="299"/>
      <c r="U59" s="300"/>
      <c r="V59" s="141"/>
      <c r="W59" s="141"/>
      <c r="X59" s="384"/>
      <c r="Y59" s="385"/>
      <c r="Z59" s="299"/>
      <c r="AA59" s="300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95"/>
      <c r="E60" s="173"/>
      <c r="F60" s="291"/>
      <c r="G60" s="292"/>
      <c r="H60" s="156"/>
      <c r="I60" s="156"/>
      <c r="J60" s="384"/>
      <c r="K60" s="385"/>
      <c r="L60" s="156"/>
      <c r="M60" s="156"/>
      <c r="N60" s="163"/>
      <c r="O60" s="163"/>
      <c r="P60" s="113">
        <v>3.0000000000000001E-3</v>
      </c>
      <c r="Q60" s="113">
        <v>3.0000000000000001E-3</v>
      </c>
      <c r="R60" s="209"/>
      <c r="S60" s="209"/>
      <c r="T60" s="299"/>
      <c r="U60" s="300"/>
      <c r="V60" s="141"/>
      <c r="W60" s="141"/>
      <c r="X60" s="384"/>
      <c r="Y60" s="385"/>
      <c r="Z60" s="299"/>
      <c r="AA60" s="300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95"/>
      <c r="E61" s="173"/>
      <c r="F61" s="291"/>
      <c r="G61" s="292"/>
      <c r="H61" s="156"/>
      <c r="I61" s="156"/>
      <c r="J61" s="384"/>
      <c r="K61" s="385"/>
      <c r="L61" s="156"/>
      <c r="M61" s="156"/>
      <c r="N61" s="163"/>
      <c r="O61" s="163"/>
      <c r="P61" s="156"/>
      <c r="Q61" s="156"/>
      <c r="R61" s="209"/>
      <c r="S61" s="209"/>
      <c r="T61" s="299"/>
      <c r="U61" s="300"/>
      <c r="V61" s="141"/>
      <c r="W61" s="141"/>
      <c r="X61" s="384"/>
      <c r="Y61" s="385"/>
      <c r="Z61" s="299"/>
      <c r="AA61" s="300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95"/>
      <c r="E62" s="173"/>
      <c r="F62" s="291"/>
      <c r="G62" s="292"/>
      <c r="H62" s="156"/>
      <c r="I62" s="156"/>
      <c r="J62" s="384"/>
      <c r="K62" s="385"/>
      <c r="L62" s="156"/>
      <c r="M62" s="156"/>
      <c r="N62" s="163"/>
      <c r="O62" s="163"/>
      <c r="P62" s="156"/>
      <c r="Q62" s="156"/>
      <c r="R62" s="209"/>
      <c r="S62" s="209"/>
      <c r="T62" s="299"/>
      <c r="U62" s="300"/>
      <c r="V62" s="141"/>
      <c r="W62" s="141"/>
      <c r="X62" s="301">
        <v>1E-3</v>
      </c>
      <c r="Y62" s="302"/>
      <c r="Z62" s="299"/>
      <c r="AA62" s="300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95"/>
      <c r="E63" s="173"/>
      <c r="F63" s="291"/>
      <c r="G63" s="292"/>
      <c r="H63" s="156"/>
      <c r="I63" s="156"/>
      <c r="J63" s="384"/>
      <c r="K63" s="385"/>
      <c r="L63" s="156"/>
      <c r="M63" s="156"/>
      <c r="N63" s="163"/>
      <c r="O63" s="163"/>
      <c r="P63" s="156"/>
      <c r="Q63" s="156"/>
      <c r="R63" s="209"/>
      <c r="S63" s="209"/>
      <c r="T63" s="299"/>
      <c r="U63" s="300"/>
      <c r="V63" s="141"/>
      <c r="W63" s="141"/>
      <c r="X63" s="384"/>
      <c r="Y63" s="385"/>
      <c r="Z63" s="299"/>
      <c r="AA63" s="300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95"/>
      <c r="E64" s="173"/>
      <c r="F64" s="291"/>
      <c r="G64" s="292"/>
      <c r="H64" s="156"/>
      <c r="I64" s="156"/>
      <c r="J64" s="384"/>
      <c r="K64" s="385"/>
      <c r="L64" s="156"/>
      <c r="M64" s="156"/>
      <c r="N64" s="163"/>
      <c r="O64" s="163"/>
      <c r="P64" s="156"/>
      <c r="Q64" s="156"/>
      <c r="R64" s="209"/>
      <c r="S64" s="209"/>
      <c r="T64" s="299"/>
      <c r="U64" s="300"/>
      <c r="V64" s="141"/>
      <c r="W64" s="141"/>
      <c r="X64" s="384"/>
      <c r="Y64" s="385"/>
      <c r="Z64" s="299"/>
      <c r="AA64" s="300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95"/>
      <c r="E65" s="173"/>
      <c r="F65" s="291"/>
      <c r="G65" s="292"/>
      <c r="H65" s="156"/>
      <c r="I65" s="156"/>
      <c r="J65" s="384"/>
      <c r="K65" s="385"/>
      <c r="L65" s="156"/>
      <c r="M65" s="156"/>
      <c r="N65" s="163"/>
      <c r="O65" s="163"/>
      <c r="P65" s="156"/>
      <c r="Q65" s="156"/>
      <c r="R65" s="209"/>
      <c r="S65" s="209"/>
      <c r="T65" s="299"/>
      <c r="U65" s="300"/>
      <c r="V65" s="141"/>
      <c r="W65" s="141"/>
      <c r="X65" s="384"/>
      <c r="Y65" s="385"/>
      <c r="Z65" s="299"/>
      <c r="AA65" s="300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x14ac:dyDescent="0.3">
      <c r="A66" s="64">
        <v>50</v>
      </c>
      <c r="B66" s="65" t="s">
        <v>23</v>
      </c>
      <c r="C66" s="66" t="s">
        <v>1</v>
      </c>
      <c r="D66" s="195"/>
      <c r="E66" s="173"/>
      <c r="F66" s="352">
        <v>5.0000000000000001E-3</v>
      </c>
      <c r="G66" s="353"/>
      <c r="H66" s="156"/>
      <c r="I66" s="156"/>
      <c r="J66" s="384"/>
      <c r="K66" s="385"/>
      <c r="L66" s="156"/>
      <c r="M66" s="156"/>
      <c r="N66" s="163"/>
      <c r="O66" s="163"/>
      <c r="P66" s="156"/>
      <c r="Q66" s="156"/>
      <c r="R66" s="209"/>
      <c r="S66" s="209"/>
      <c r="T66" s="299"/>
      <c r="U66" s="300"/>
      <c r="V66" s="141"/>
      <c r="W66" s="141"/>
      <c r="X66" s="384"/>
      <c r="Y66" s="385"/>
      <c r="Z66" s="299"/>
      <c r="AA66" s="300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95"/>
      <c r="E67" s="173"/>
      <c r="F67" s="291"/>
      <c r="G67" s="292"/>
      <c r="H67" s="156"/>
      <c r="I67" s="156"/>
      <c r="J67" s="384"/>
      <c r="K67" s="385"/>
      <c r="L67" s="156"/>
      <c r="M67" s="156"/>
      <c r="N67" s="163"/>
      <c r="O67" s="163"/>
      <c r="P67" s="156"/>
      <c r="Q67" s="156"/>
      <c r="R67" s="209"/>
      <c r="S67" s="209"/>
      <c r="T67" s="299"/>
      <c r="U67" s="300"/>
      <c r="V67" s="141"/>
      <c r="W67" s="141"/>
      <c r="X67" s="384"/>
      <c r="Y67" s="385"/>
      <c r="Z67" s="299"/>
      <c r="AA67" s="300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95"/>
      <c r="E68" s="173"/>
      <c r="F68" s="291"/>
      <c r="G68" s="292"/>
      <c r="H68" s="156"/>
      <c r="I68" s="156"/>
      <c r="J68" s="384"/>
      <c r="K68" s="385"/>
      <c r="L68" s="156"/>
      <c r="M68" s="156"/>
      <c r="N68" s="163"/>
      <c r="O68" s="163"/>
      <c r="P68" s="156"/>
      <c r="Q68" s="156"/>
      <c r="R68" s="209"/>
      <c r="S68" s="209"/>
      <c r="T68" s="299"/>
      <c r="U68" s="300"/>
      <c r="V68" s="141"/>
      <c r="W68" s="141"/>
      <c r="X68" s="384"/>
      <c r="Y68" s="385"/>
      <c r="Z68" s="299"/>
      <c r="AA68" s="300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95"/>
      <c r="E69" s="173"/>
      <c r="F69" s="291"/>
      <c r="G69" s="292"/>
      <c r="H69" s="156"/>
      <c r="I69" s="156"/>
      <c r="J69" s="384"/>
      <c r="K69" s="385"/>
      <c r="L69" s="156"/>
      <c r="M69" s="156"/>
      <c r="N69" s="163"/>
      <c r="O69" s="163"/>
      <c r="P69" s="156"/>
      <c r="Q69" s="156"/>
      <c r="R69" s="209"/>
      <c r="S69" s="209"/>
      <c r="T69" s="299"/>
      <c r="U69" s="300"/>
      <c r="V69" s="141"/>
      <c r="W69" s="141"/>
      <c r="X69" s="384"/>
      <c r="Y69" s="385"/>
      <c r="Z69" s="299"/>
      <c r="AA69" s="300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95"/>
      <c r="E70" s="173"/>
      <c r="F70" s="291"/>
      <c r="G70" s="292"/>
      <c r="H70" s="156"/>
      <c r="I70" s="156"/>
      <c r="J70" s="384"/>
      <c r="K70" s="385"/>
      <c r="L70" s="156"/>
      <c r="M70" s="156"/>
      <c r="N70" s="163"/>
      <c r="O70" s="163"/>
      <c r="P70" s="156"/>
      <c r="Q70" s="156"/>
      <c r="R70" s="209"/>
      <c r="S70" s="209"/>
      <c r="T70" s="299"/>
      <c r="U70" s="300"/>
      <c r="V70" s="141"/>
      <c r="W70" s="141"/>
      <c r="X70" s="384"/>
      <c r="Y70" s="385"/>
      <c r="Z70" s="299"/>
      <c r="AA70" s="300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95"/>
      <c r="E71" s="173"/>
      <c r="F71" s="291"/>
      <c r="G71" s="292"/>
      <c r="H71" s="156"/>
      <c r="I71" s="156"/>
      <c r="J71" s="384"/>
      <c r="K71" s="385"/>
      <c r="L71" s="156"/>
      <c r="M71" s="156"/>
      <c r="N71" s="163"/>
      <c r="O71" s="163"/>
      <c r="P71" s="156"/>
      <c r="Q71" s="156"/>
      <c r="R71" s="209"/>
      <c r="S71" s="209"/>
      <c r="T71" s="299"/>
      <c r="U71" s="300"/>
      <c r="V71" s="141"/>
      <c r="W71" s="141"/>
      <c r="X71" s="384"/>
      <c r="Y71" s="385"/>
      <c r="Z71" s="299"/>
      <c r="AA71" s="300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t="15" hidden="1" customHeight="1" x14ac:dyDescent="0.3">
      <c r="A72" s="64">
        <v>55</v>
      </c>
      <c r="B72" s="65" t="s">
        <v>59</v>
      </c>
      <c r="C72" s="66" t="s">
        <v>1</v>
      </c>
      <c r="D72" s="195"/>
      <c r="E72" s="173"/>
      <c r="F72" s="291"/>
      <c r="G72" s="292"/>
      <c r="H72" s="156"/>
      <c r="I72" s="156"/>
      <c r="J72" s="384"/>
      <c r="K72" s="385"/>
      <c r="L72" s="156"/>
      <c r="M72" s="156"/>
      <c r="N72" s="163"/>
      <c r="O72" s="163"/>
      <c r="P72" s="156"/>
      <c r="Q72" s="156"/>
      <c r="R72" s="209"/>
      <c r="S72" s="209"/>
      <c r="T72" s="299"/>
      <c r="U72" s="300"/>
      <c r="V72" s="141"/>
      <c r="W72" s="141"/>
      <c r="X72" s="384"/>
      <c r="Y72" s="385"/>
      <c r="Z72" s="299"/>
      <c r="AA72" s="300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95"/>
      <c r="E73" s="173"/>
      <c r="F73" s="291"/>
      <c r="G73" s="292"/>
      <c r="H73" s="156"/>
      <c r="I73" s="156"/>
      <c r="J73" s="384"/>
      <c r="K73" s="385"/>
      <c r="L73" s="156"/>
      <c r="M73" s="156"/>
      <c r="N73" s="163"/>
      <c r="O73" s="163"/>
      <c r="P73" s="156"/>
      <c r="Q73" s="156"/>
      <c r="R73" s="209"/>
      <c r="S73" s="209"/>
      <c r="T73" s="299"/>
      <c r="U73" s="300"/>
      <c r="V73" s="141"/>
      <c r="W73" s="141"/>
      <c r="X73" s="384"/>
      <c r="Y73" s="385"/>
      <c r="Z73" s="299"/>
      <c r="AA73" s="300"/>
      <c r="AB73" s="126">
        <f t="shared" ref="AB73:AB109" si="3">(Z73+X73+V73+T73+R73+P73+N73+L73+J73+H73+F73+D73)*$AB$5</f>
        <v>0</v>
      </c>
      <c r="AC73" s="123">
        <f t="shared" ref="AC73:AC109" si="4">(Z73+X73+W73+T73+S73+Q73+O73+M73+J73+I73+F73+E73)*$AC$5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95"/>
      <c r="E74" s="173"/>
      <c r="F74" s="291"/>
      <c r="G74" s="292"/>
      <c r="H74" s="156"/>
      <c r="I74" s="156"/>
      <c r="J74" s="384"/>
      <c r="K74" s="385"/>
      <c r="L74" s="156"/>
      <c r="M74" s="156"/>
      <c r="N74" s="163"/>
      <c r="O74" s="163"/>
      <c r="P74" s="156"/>
      <c r="Q74" s="156"/>
      <c r="R74" s="209"/>
      <c r="S74" s="209"/>
      <c r="T74" s="299"/>
      <c r="U74" s="300"/>
      <c r="V74" s="141"/>
      <c r="W74" s="141"/>
      <c r="X74" s="384"/>
      <c r="Y74" s="385"/>
      <c r="Z74" s="299"/>
      <c r="AA74" s="300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97"/>
      <c r="E75" s="178"/>
      <c r="F75" s="291"/>
      <c r="G75" s="292"/>
      <c r="H75" s="156"/>
      <c r="I75" s="156"/>
      <c r="J75" s="384"/>
      <c r="K75" s="385"/>
      <c r="L75" s="156"/>
      <c r="M75" s="156"/>
      <c r="N75" s="163"/>
      <c r="O75" s="163"/>
      <c r="P75" s="156"/>
      <c r="Q75" s="156"/>
      <c r="R75" s="209"/>
      <c r="S75" s="209"/>
      <c r="T75" s="299"/>
      <c r="U75" s="300"/>
      <c r="V75" s="141"/>
      <c r="W75" s="141"/>
      <c r="X75" s="384"/>
      <c r="Y75" s="385"/>
      <c r="Z75" s="299"/>
      <c r="AA75" s="300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259</v>
      </c>
      <c r="C76" s="69" t="s">
        <v>1</v>
      </c>
      <c r="D76" s="195"/>
      <c r="E76" s="173"/>
      <c r="F76" s="291"/>
      <c r="G76" s="292"/>
      <c r="H76" s="156"/>
      <c r="I76" s="156"/>
      <c r="J76" s="384"/>
      <c r="K76" s="385"/>
      <c r="L76" s="156"/>
      <c r="M76" s="156"/>
      <c r="N76" s="163"/>
      <c r="O76" s="163"/>
      <c r="P76" s="156"/>
      <c r="Q76" s="156"/>
      <c r="R76" s="209"/>
      <c r="S76" s="209"/>
      <c r="T76" s="299"/>
      <c r="U76" s="300"/>
      <c r="V76" s="141"/>
      <c r="W76" s="141"/>
      <c r="X76" s="384"/>
      <c r="Y76" s="385"/>
      <c r="Z76" s="299"/>
      <c r="AA76" s="300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95"/>
      <c r="E77" s="173"/>
      <c r="F77" s="291"/>
      <c r="G77" s="292"/>
      <c r="H77" s="156"/>
      <c r="I77" s="156"/>
      <c r="J77" s="384"/>
      <c r="K77" s="385"/>
      <c r="L77" s="156"/>
      <c r="M77" s="156"/>
      <c r="N77" s="163"/>
      <c r="O77" s="163"/>
      <c r="P77" s="156"/>
      <c r="Q77" s="156"/>
      <c r="R77" s="209"/>
      <c r="S77" s="209"/>
      <c r="T77" s="299"/>
      <c r="U77" s="300"/>
      <c r="V77" s="141"/>
      <c r="W77" s="141"/>
      <c r="X77" s="384"/>
      <c r="Y77" s="385"/>
      <c r="Z77" s="299"/>
      <c r="AA77" s="300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x14ac:dyDescent="0.3">
      <c r="A78" s="64">
        <v>60</v>
      </c>
      <c r="B78" s="68" t="s">
        <v>88</v>
      </c>
      <c r="C78" s="69" t="s">
        <v>1</v>
      </c>
      <c r="D78" s="195"/>
      <c r="E78" s="173"/>
      <c r="F78" s="291"/>
      <c r="G78" s="292"/>
      <c r="H78" s="156"/>
      <c r="I78" s="156"/>
      <c r="J78" s="384"/>
      <c r="K78" s="385"/>
      <c r="L78" s="156"/>
      <c r="M78" s="156"/>
      <c r="N78" s="163"/>
      <c r="O78" s="163"/>
      <c r="P78" s="156"/>
      <c r="Q78" s="156"/>
      <c r="R78" s="209"/>
      <c r="S78" s="209"/>
      <c r="T78" s="301">
        <v>2.0400000000000001E-2</v>
      </c>
      <c r="U78" s="302"/>
      <c r="V78" s="141"/>
      <c r="W78" s="141"/>
      <c r="X78" s="384"/>
      <c r="Y78" s="385"/>
      <c r="Z78" s="299"/>
      <c r="AA78" s="300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84"/>
      <c r="E79" s="173"/>
      <c r="F79" s="291"/>
      <c r="G79" s="292"/>
      <c r="H79" s="156"/>
      <c r="I79" s="156"/>
      <c r="J79" s="384"/>
      <c r="K79" s="385"/>
      <c r="L79" s="156"/>
      <c r="M79" s="156"/>
      <c r="N79" s="163"/>
      <c r="O79" s="163"/>
      <c r="P79" s="156"/>
      <c r="Q79" s="156"/>
      <c r="R79" s="209"/>
      <c r="S79" s="209"/>
      <c r="T79" s="299"/>
      <c r="U79" s="300"/>
      <c r="V79" s="141"/>
      <c r="W79" s="141"/>
      <c r="X79" s="384"/>
      <c r="Y79" s="385"/>
      <c r="Z79" s="299"/>
      <c r="AA79" s="300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84"/>
      <c r="E80" s="173"/>
      <c r="F80" s="291"/>
      <c r="G80" s="292"/>
      <c r="H80" s="156"/>
      <c r="I80" s="156"/>
      <c r="J80" s="384"/>
      <c r="K80" s="385"/>
      <c r="L80" s="156"/>
      <c r="M80" s="156"/>
      <c r="N80" s="163"/>
      <c r="O80" s="163"/>
      <c r="P80" s="156"/>
      <c r="Q80" s="156"/>
      <c r="R80" s="209"/>
      <c r="S80" s="209"/>
      <c r="T80" s="299"/>
      <c r="U80" s="300"/>
      <c r="V80" s="141"/>
      <c r="W80" s="141"/>
      <c r="X80" s="384"/>
      <c r="Y80" s="385"/>
      <c r="Z80" s="299"/>
      <c r="AA80" s="300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84"/>
      <c r="E81" s="173"/>
      <c r="F81" s="291"/>
      <c r="G81" s="292"/>
      <c r="H81" s="156"/>
      <c r="I81" s="156"/>
      <c r="J81" s="384"/>
      <c r="K81" s="385"/>
      <c r="L81" s="156"/>
      <c r="M81" s="156"/>
      <c r="N81" s="163"/>
      <c r="O81" s="163"/>
      <c r="P81" s="156"/>
      <c r="Q81" s="156"/>
      <c r="R81" s="209"/>
      <c r="S81" s="209"/>
      <c r="T81" s="299"/>
      <c r="U81" s="300"/>
      <c r="V81" s="141"/>
      <c r="W81" s="141"/>
      <c r="X81" s="384"/>
      <c r="Y81" s="385"/>
      <c r="Z81" s="299"/>
      <c r="AA81" s="300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84"/>
      <c r="E82" s="173"/>
      <c r="F82" s="291"/>
      <c r="G82" s="292"/>
      <c r="H82" s="156"/>
      <c r="I82" s="156"/>
      <c r="J82" s="384"/>
      <c r="K82" s="385"/>
      <c r="L82" s="156"/>
      <c r="M82" s="156"/>
      <c r="N82" s="163"/>
      <c r="O82" s="163"/>
      <c r="P82" s="156"/>
      <c r="Q82" s="156"/>
      <c r="R82" s="209"/>
      <c r="S82" s="209"/>
      <c r="T82" s="299"/>
      <c r="U82" s="300"/>
      <c r="V82" s="141"/>
      <c r="W82" s="141"/>
      <c r="X82" s="384"/>
      <c r="Y82" s="385"/>
      <c r="Z82" s="299"/>
      <c r="AA82" s="300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84"/>
      <c r="E83" s="173"/>
      <c r="F83" s="291"/>
      <c r="G83" s="292"/>
      <c r="H83" s="156"/>
      <c r="I83" s="156"/>
      <c r="J83" s="384"/>
      <c r="K83" s="385"/>
      <c r="L83" s="156"/>
      <c r="M83" s="156"/>
      <c r="N83" s="163"/>
      <c r="O83" s="163"/>
      <c r="P83" s="156"/>
      <c r="Q83" s="156"/>
      <c r="R83" s="209"/>
      <c r="S83" s="209"/>
      <c r="T83" s="299"/>
      <c r="U83" s="300"/>
      <c r="V83" s="141"/>
      <c r="W83" s="141"/>
      <c r="X83" s="384"/>
      <c r="Y83" s="385"/>
      <c r="Z83" s="299"/>
      <c r="AA83" s="300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84"/>
      <c r="E84" s="173"/>
      <c r="F84" s="291"/>
      <c r="G84" s="292"/>
      <c r="H84" s="156"/>
      <c r="I84" s="156"/>
      <c r="J84" s="384"/>
      <c r="K84" s="385"/>
      <c r="L84" s="156"/>
      <c r="M84" s="156"/>
      <c r="N84" s="163"/>
      <c r="O84" s="163"/>
      <c r="P84" s="156"/>
      <c r="Q84" s="156"/>
      <c r="R84" s="209"/>
      <c r="S84" s="209"/>
      <c r="T84" s="299"/>
      <c r="U84" s="300"/>
      <c r="V84" s="141"/>
      <c r="W84" s="141"/>
      <c r="X84" s="384"/>
      <c r="Y84" s="385"/>
      <c r="Z84" s="299"/>
      <c r="AA84" s="300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84"/>
      <c r="E85" s="173"/>
      <c r="F85" s="291"/>
      <c r="G85" s="292"/>
      <c r="H85" s="156"/>
      <c r="I85" s="156"/>
      <c r="J85" s="384"/>
      <c r="K85" s="385"/>
      <c r="L85" s="156"/>
      <c r="M85" s="156"/>
      <c r="N85" s="163"/>
      <c r="O85" s="163"/>
      <c r="P85" s="156"/>
      <c r="Q85" s="156"/>
      <c r="R85" s="209"/>
      <c r="S85" s="209"/>
      <c r="T85" s="299"/>
      <c r="U85" s="300"/>
      <c r="V85" s="141"/>
      <c r="W85" s="141"/>
      <c r="X85" s="384"/>
      <c r="Y85" s="385"/>
      <c r="Z85" s="299"/>
      <c r="AA85" s="300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ht="15" hidden="1" customHeight="1" x14ac:dyDescent="0.3">
      <c r="A86" s="64">
        <v>67</v>
      </c>
      <c r="B86" s="65" t="s">
        <v>15</v>
      </c>
      <c r="C86" s="66" t="s">
        <v>1</v>
      </c>
      <c r="D86" s="184"/>
      <c r="E86" s="173"/>
      <c r="F86" s="291"/>
      <c r="G86" s="292"/>
      <c r="H86" s="156"/>
      <c r="I86" s="156"/>
      <c r="J86" s="384"/>
      <c r="K86" s="385"/>
      <c r="L86" s="156"/>
      <c r="M86" s="156"/>
      <c r="N86" s="163"/>
      <c r="O86" s="163"/>
      <c r="P86" s="156"/>
      <c r="Q86" s="156"/>
      <c r="R86" s="209"/>
      <c r="S86" s="209"/>
      <c r="T86" s="299"/>
      <c r="U86" s="300"/>
      <c r="V86" s="141"/>
      <c r="W86" s="141"/>
      <c r="X86" s="384"/>
      <c r="Y86" s="385"/>
      <c r="Z86" s="299"/>
      <c r="AA86" s="300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6" t="s">
        <v>1</v>
      </c>
      <c r="D87" s="184"/>
      <c r="E87" s="173"/>
      <c r="F87" s="291"/>
      <c r="G87" s="292"/>
      <c r="H87" s="156"/>
      <c r="I87" s="156"/>
      <c r="J87" s="384"/>
      <c r="K87" s="385"/>
      <c r="L87" s="156"/>
      <c r="M87" s="156"/>
      <c r="N87" s="163"/>
      <c r="O87" s="163"/>
      <c r="P87" s="156"/>
      <c r="Q87" s="156"/>
      <c r="R87" s="209"/>
      <c r="S87" s="209"/>
      <c r="T87" s="299"/>
      <c r="U87" s="300"/>
      <c r="V87" s="141"/>
      <c r="W87" s="141"/>
      <c r="X87" s="384"/>
      <c r="Y87" s="385"/>
      <c r="Z87" s="299"/>
      <c r="AA87" s="300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ht="15" customHeight="1" x14ac:dyDescent="0.3">
      <c r="A88" s="64">
        <v>69</v>
      </c>
      <c r="B88" s="65" t="s">
        <v>16</v>
      </c>
      <c r="C88" s="66" t="s">
        <v>1</v>
      </c>
      <c r="D88" s="184"/>
      <c r="E88" s="173"/>
      <c r="F88" s="291"/>
      <c r="G88" s="292"/>
      <c r="H88" s="156"/>
      <c r="I88" s="156"/>
      <c r="J88" s="384"/>
      <c r="K88" s="385"/>
      <c r="L88" s="156"/>
      <c r="M88" s="156"/>
      <c r="N88" s="111">
        <v>0.05</v>
      </c>
      <c r="O88" s="111">
        <v>0.05</v>
      </c>
      <c r="P88" s="156"/>
      <c r="Q88" s="156"/>
      <c r="R88" s="209"/>
      <c r="S88" s="209"/>
      <c r="T88" s="299"/>
      <c r="U88" s="300"/>
      <c r="V88" s="141"/>
      <c r="W88" s="141"/>
      <c r="X88" s="384"/>
      <c r="Y88" s="385"/>
      <c r="Z88" s="299"/>
      <c r="AA88" s="300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84"/>
      <c r="E89" s="173"/>
      <c r="F89" s="291"/>
      <c r="G89" s="292"/>
      <c r="H89" s="156"/>
      <c r="I89" s="156"/>
      <c r="J89" s="384"/>
      <c r="K89" s="385"/>
      <c r="L89" s="156"/>
      <c r="M89" s="156"/>
      <c r="N89" s="111">
        <v>1.2E-2</v>
      </c>
      <c r="O89" s="111">
        <v>1.2E-2</v>
      </c>
      <c r="P89" s="113">
        <v>1.8E-3</v>
      </c>
      <c r="Q89" s="113">
        <v>1.8E-3</v>
      </c>
      <c r="R89" s="111">
        <v>2.3999999999999998E-3</v>
      </c>
      <c r="S89" s="111">
        <v>2.8800000000000002E-3</v>
      </c>
      <c r="T89" s="299"/>
      <c r="U89" s="300"/>
      <c r="V89" s="141"/>
      <c r="W89" s="141"/>
      <c r="X89" s="384"/>
      <c r="Y89" s="385"/>
      <c r="Z89" s="299"/>
      <c r="AA89" s="300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84"/>
      <c r="E90" s="173"/>
      <c r="F90" s="291"/>
      <c r="G90" s="292"/>
      <c r="H90" s="156"/>
      <c r="I90" s="156"/>
      <c r="J90" s="384"/>
      <c r="K90" s="385"/>
      <c r="L90" s="156"/>
      <c r="M90" s="156"/>
      <c r="N90" s="111">
        <v>1.2500000000000001E-2</v>
      </c>
      <c r="O90" s="111">
        <v>1.2500000000000001E-2</v>
      </c>
      <c r="P90" s="113">
        <v>4.4000000000000003E-3</v>
      </c>
      <c r="Q90" s="113">
        <v>4.4000000000000003E-3</v>
      </c>
      <c r="R90" s="111">
        <v>2.2499999999999999E-2</v>
      </c>
      <c r="S90" s="111">
        <v>2.75E-2</v>
      </c>
      <c r="T90" s="299"/>
      <c r="U90" s="300"/>
      <c r="V90" s="141"/>
      <c r="W90" s="141"/>
      <c r="X90" s="384"/>
      <c r="Y90" s="385"/>
      <c r="Z90" s="299"/>
      <c r="AA90" s="300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x14ac:dyDescent="0.3">
      <c r="A91" s="64">
        <v>72</v>
      </c>
      <c r="B91" s="65" t="s">
        <v>38</v>
      </c>
      <c r="C91" s="66" t="s">
        <v>1</v>
      </c>
      <c r="D91" s="173"/>
      <c r="E91" s="173"/>
      <c r="F91" s="291"/>
      <c r="G91" s="292"/>
      <c r="H91" s="156"/>
      <c r="I91" s="156"/>
      <c r="J91" s="384"/>
      <c r="K91" s="385"/>
      <c r="L91" s="113">
        <v>6.1199999999999997E-2</v>
      </c>
      <c r="M91" s="113">
        <v>0.10199999999999999</v>
      </c>
      <c r="N91" s="163"/>
      <c r="O91" s="163"/>
      <c r="P91" s="156"/>
      <c r="Q91" s="156"/>
      <c r="R91" s="209"/>
      <c r="S91" s="209"/>
      <c r="T91" s="299"/>
      <c r="U91" s="300"/>
      <c r="V91" s="141"/>
      <c r="W91" s="141"/>
      <c r="X91" s="384"/>
      <c r="Y91" s="385"/>
      <c r="Z91" s="299"/>
      <c r="AA91" s="300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ht="16.5" hidden="1" customHeight="1" x14ac:dyDescent="0.3">
      <c r="A92" s="64">
        <v>73</v>
      </c>
      <c r="B92" s="65" t="s">
        <v>47</v>
      </c>
      <c r="C92" s="66" t="s">
        <v>1</v>
      </c>
      <c r="D92" s="173"/>
      <c r="E92" s="173"/>
      <c r="F92" s="291"/>
      <c r="G92" s="292"/>
      <c r="H92" s="156"/>
      <c r="I92" s="156"/>
      <c r="J92" s="384"/>
      <c r="K92" s="385"/>
      <c r="L92" s="156"/>
      <c r="M92" s="156"/>
      <c r="N92" s="163"/>
      <c r="O92" s="163"/>
      <c r="P92" s="156"/>
      <c r="Q92" s="156"/>
      <c r="R92" s="209"/>
      <c r="S92" s="209"/>
      <c r="T92" s="299"/>
      <c r="U92" s="300"/>
      <c r="V92" s="141"/>
      <c r="W92" s="141"/>
      <c r="X92" s="384"/>
      <c r="Y92" s="385"/>
      <c r="Z92" s="299"/>
      <c r="AA92" s="300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73"/>
      <c r="E93" s="173"/>
      <c r="F93" s="291"/>
      <c r="G93" s="292"/>
      <c r="H93" s="156"/>
      <c r="I93" s="156"/>
      <c r="J93" s="384"/>
      <c r="K93" s="385"/>
      <c r="L93" s="156"/>
      <c r="M93" s="156"/>
      <c r="N93" s="163"/>
      <c r="O93" s="163"/>
      <c r="P93" s="156"/>
      <c r="Q93" s="156"/>
      <c r="R93" s="209"/>
      <c r="S93" s="209"/>
      <c r="T93" s="299"/>
      <c r="U93" s="300"/>
      <c r="V93" s="141"/>
      <c r="W93" s="141"/>
      <c r="X93" s="384"/>
      <c r="Y93" s="385"/>
      <c r="Z93" s="299"/>
      <c r="AA93" s="300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73"/>
      <c r="E94" s="173"/>
      <c r="F94" s="291"/>
      <c r="G94" s="292"/>
      <c r="H94" s="156"/>
      <c r="I94" s="156"/>
      <c r="J94" s="384"/>
      <c r="K94" s="385"/>
      <c r="L94" s="156"/>
      <c r="M94" s="156"/>
      <c r="N94" s="163"/>
      <c r="O94" s="163"/>
      <c r="P94" s="156"/>
      <c r="Q94" s="156"/>
      <c r="R94" s="209"/>
      <c r="S94" s="209"/>
      <c r="T94" s="299"/>
      <c r="U94" s="300"/>
      <c r="V94" s="141"/>
      <c r="W94" s="141"/>
      <c r="X94" s="384"/>
      <c r="Y94" s="385"/>
      <c r="Z94" s="299"/>
      <c r="AA94" s="300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73"/>
      <c r="E95" s="173"/>
      <c r="F95" s="291"/>
      <c r="G95" s="292"/>
      <c r="H95" s="156"/>
      <c r="I95" s="156"/>
      <c r="J95" s="384"/>
      <c r="K95" s="385"/>
      <c r="L95" s="156"/>
      <c r="M95" s="156"/>
      <c r="N95" s="163"/>
      <c r="O95" s="163"/>
      <c r="P95" s="156"/>
      <c r="Q95" s="156"/>
      <c r="R95" s="209"/>
      <c r="S95" s="209"/>
      <c r="T95" s="299"/>
      <c r="U95" s="300"/>
      <c r="V95" s="141"/>
      <c r="W95" s="141"/>
      <c r="X95" s="384"/>
      <c r="Y95" s="385"/>
      <c r="Z95" s="299"/>
      <c r="AA95" s="300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73"/>
      <c r="E96" s="173"/>
      <c r="F96" s="185"/>
      <c r="G96" s="186"/>
      <c r="H96" s="156"/>
      <c r="I96" s="156"/>
      <c r="J96" s="384"/>
      <c r="K96" s="385"/>
      <c r="L96" s="156"/>
      <c r="M96" s="156"/>
      <c r="N96" s="163"/>
      <c r="O96" s="163"/>
      <c r="P96" s="156"/>
      <c r="Q96" s="156"/>
      <c r="R96" s="209"/>
      <c r="S96" s="209"/>
      <c r="T96" s="299"/>
      <c r="U96" s="300"/>
      <c r="V96" s="141"/>
      <c r="W96" s="141"/>
      <c r="X96" s="384"/>
      <c r="Y96" s="385"/>
      <c r="Z96" s="299"/>
      <c r="AA96" s="300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73"/>
      <c r="E97" s="173"/>
      <c r="F97" s="291"/>
      <c r="G97" s="292"/>
      <c r="H97" s="156"/>
      <c r="I97" s="156"/>
      <c r="J97" s="152"/>
      <c r="K97" s="153"/>
      <c r="L97" s="156"/>
      <c r="M97" s="156"/>
      <c r="N97" s="163"/>
      <c r="O97" s="163"/>
      <c r="P97" s="156"/>
      <c r="Q97" s="156"/>
      <c r="R97" s="209"/>
      <c r="S97" s="209"/>
      <c r="T97" s="150"/>
      <c r="U97" s="151"/>
      <c r="V97" s="141"/>
      <c r="W97" s="141"/>
      <c r="X97" s="152"/>
      <c r="Y97" s="153"/>
      <c r="Z97" s="150"/>
      <c r="AA97" s="151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t="15" hidden="1" customHeight="1" x14ac:dyDescent="0.3">
      <c r="A98" s="78">
        <v>78</v>
      </c>
      <c r="B98" s="76" t="s">
        <v>242</v>
      </c>
      <c r="C98" s="77" t="s">
        <v>1</v>
      </c>
      <c r="D98" s="173"/>
      <c r="E98" s="173"/>
      <c r="F98" s="291"/>
      <c r="G98" s="292"/>
      <c r="H98" s="156"/>
      <c r="I98" s="156"/>
      <c r="J98" s="152"/>
      <c r="K98" s="153"/>
      <c r="L98" s="156"/>
      <c r="M98" s="156"/>
      <c r="N98" s="163"/>
      <c r="O98" s="163"/>
      <c r="P98" s="156"/>
      <c r="Q98" s="156"/>
      <c r="R98" s="209"/>
      <c r="S98" s="209"/>
      <c r="T98" s="150"/>
      <c r="U98" s="151"/>
      <c r="V98" s="141"/>
      <c r="W98" s="141"/>
      <c r="X98" s="384"/>
      <c r="Y98" s="385"/>
      <c r="Z98" s="150"/>
      <c r="AA98" s="151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t="15" hidden="1" customHeight="1" x14ac:dyDescent="0.3">
      <c r="A99" s="64">
        <v>79</v>
      </c>
      <c r="B99" s="65" t="s">
        <v>61</v>
      </c>
      <c r="C99" s="66" t="s">
        <v>1</v>
      </c>
      <c r="D99" s="173"/>
      <c r="E99" s="173"/>
      <c r="F99" s="291"/>
      <c r="G99" s="292"/>
      <c r="H99" s="156"/>
      <c r="I99" s="156"/>
      <c r="J99" s="384"/>
      <c r="K99" s="385"/>
      <c r="L99" s="156"/>
      <c r="M99" s="156"/>
      <c r="N99" s="163"/>
      <c r="O99" s="163"/>
      <c r="P99" s="156"/>
      <c r="Q99" s="156"/>
      <c r="R99" s="209"/>
      <c r="S99" s="209"/>
      <c r="T99" s="299"/>
      <c r="U99" s="300"/>
      <c r="V99" s="141"/>
      <c r="W99" s="141"/>
      <c r="X99" s="384"/>
      <c r="Y99" s="385"/>
      <c r="Z99" s="299"/>
      <c r="AA99" s="300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t="15" hidden="1" customHeight="1" x14ac:dyDescent="0.3">
      <c r="A100" s="80">
        <v>80</v>
      </c>
      <c r="B100" s="81" t="s">
        <v>69</v>
      </c>
      <c r="C100" s="82" t="s">
        <v>1</v>
      </c>
      <c r="D100" s="173"/>
      <c r="E100" s="173"/>
      <c r="F100" s="291"/>
      <c r="G100" s="292"/>
      <c r="H100" s="156"/>
      <c r="I100" s="156"/>
      <c r="J100" s="384"/>
      <c r="K100" s="385"/>
      <c r="L100" s="156"/>
      <c r="M100" s="156"/>
      <c r="N100" s="163"/>
      <c r="O100" s="163"/>
      <c r="P100" s="156"/>
      <c r="Q100" s="156"/>
      <c r="R100" s="209"/>
      <c r="S100" s="209"/>
      <c r="T100" s="299"/>
      <c r="U100" s="300"/>
      <c r="V100" s="141"/>
      <c r="W100" s="141"/>
      <c r="X100" s="152"/>
      <c r="Y100" s="153"/>
      <c r="Z100" s="299"/>
      <c r="AA100" s="300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73"/>
      <c r="E101" s="173"/>
      <c r="F101" s="185"/>
      <c r="G101" s="186"/>
      <c r="H101" s="156"/>
      <c r="I101" s="156"/>
      <c r="J101" s="384"/>
      <c r="K101" s="385"/>
      <c r="L101" s="156"/>
      <c r="M101" s="156"/>
      <c r="N101" s="163"/>
      <c r="O101" s="163"/>
      <c r="P101" s="156"/>
      <c r="Q101" s="156"/>
      <c r="R101" s="209"/>
      <c r="S101" s="209"/>
      <c r="T101" s="299"/>
      <c r="U101" s="300"/>
      <c r="V101" s="141"/>
      <c r="W101" s="141"/>
      <c r="X101" s="384"/>
      <c r="Y101" s="385"/>
      <c r="Z101" s="299"/>
      <c r="AA101" s="300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73"/>
      <c r="E102" s="173"/>
      <c r="F102" s="291"/>
      <c r="G102" s="292"/>
      <c r="H102" s="156"/>
      <c r="I102" s="156"/>
      <c r="J102" s="384"/>
      <c r="K102" s="385"/>
      <c r="L102" s="156"/>
      <c r="M102" s="156"/>
      <c r="N102" s="163"/>
      <c r="O102" s="163"/>
      <c r="P102" s="156"/>
      <c r="Q102" s="156"/>
      <c r="R102" s="209"/>
      <c r="S102" s="209"/>
      <c r="T102" s="299"/>
      <c r="U102" s="300"/>
      <c r="V102" s="141"/>
      <c r="W102" s="141"/>
      <c r="X102" s="384"/>
      <c r="Y102" s="385"/>
      <c r="Z102" s="299"/>
      <c r="AA102" s="300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73"/>
      <c r="E103" s="173"/>
      <c r="F103" s="291"/>
      <c r="G103" s="292"/>
      <c r="H103" s="156"/>
      <c r="I103" s="156"/>
      <c r="J103" s="384"/>
      <c r="K103" s="385"/>
      <c r="L103" s="156"/>
      <c r="M103" s="156"/>
      <c r="N103" s="163"/>
      <c r="O103" s="163"/>
      <c r="P103" s="156"/>
      <c r="Q103" s="156"/>
      <c r="R103" s="209"/>
      <c r="S103" s="209"/>
      <c r="T103" s="299"/>
      <c r="U103" s="300"/>
      <c r="V103" s="141"/>
      <c r="W103" s="141"/>
      <c r="X103" s="384"/>
      <c r="Y103" s="385"/>
      <c r="Z103" s="299"/>
      <c r="AA103" s="300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73"/>
      <c r="E104" s="173"/>
      <c r="F104" s="291"/>
      <c r="G104" s="292"/>
      <c r="H104" s="156"/>
      <c r="I104" s="156"/>
      <c r="J104" s="384"/>
      <c r="K104" s="385"/>
      <c r="L104" s="156"/>
      <c r="M104" s="156"/>
      <c r="N104" s="163"/>
      <c r="O104" s="163"/>
      <c r="P104" s="156"/>
      <c r="Q104" s="156"/>
      <c r="R104" s="209"/>
      <c r="S104" s="209"/>
      <c r="T104" s="299"/>
      <c r="U104" s="300"/>
      <c r="V104" s="141"/>
      <c r="W104" s="141"/>
      <c r="X104" s="384"/>
      <c r="Y104" s="385"/>
      <c r="Z104" s="299"/>
      <c r="AA104" s="300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x14ac:dyDescent="0.3">
      <c r="A105" s="64">
        <v>83</v>
      </c>
      <c r="B105" s="68" t="s">
        <v>62</v>
      </c>
      <c r="C105" s="69" t="s">
        <v>1</v>
      </c>
      <c r="D105" s="173"/>
      <c r="E105" s="173"/>
      <c r="F105" s="291"/>
      <c r="G105" s="292"/>
      <c r="H105" s="156"/>
      <c r="I105" s="156"/>
      <c r="J105" s="384"/>
      <c r="K105" s="385"/>
      <c r="L105" s="156"/>
      <c r="M105" s="156"/>
      <c r="N105" s="163"/>
      <c r="O105" s="163"/>
      <c r="P105" s="156"/>
      <c r="Q105" s="156"/>
      <c r="R105" s="209"/>
      <c r="S105" s="209"/>
      <c r="T105" s="299"/>
      <c r="U105" s="300"/>
      <c r="V105" s="141"/>
      <c r="W105" s="141"/>
      <c r="X105" s="384"/>
      <c r="Y105" s="385"/>
      <c r="Z105" s="301">
        <v>2.5000000000000001E-4</v>
      </c>
      <c r="AA105" s="302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73"/>
      <c r="E106" s="173"/>
      <c r="F106" s="291"/>
      <c r="G106" s="292"/>
      <c r="H106" s="156"/>
      <c r="I106" s="156"/>
      <c r="J106" s="384"/>
      <c r="K106" s="385"/>
      <c r="L106" s="156"/>
      <c r="M106" s="156"/>
      <c r="N106" s="163"/>
      <c r="O106" s="163"/>
      <c r="P106" s="156"/>
      <c r="Q106" s="156"/>
      <c r="R106" s="209"/>
      <c r="S106" s="209"/>
      <c r="T106" s="299"/>
      <c r="U106" s="300"/>
      <c r="V106" s="141"/>
      <c r="W106" s="141"/>
      <c r="X106" s="384"/>
      <c r="Y106" s="385"/>
      <c r="Z106" s="299"/>
      <c r="AA106" s="300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73"/>
      <c r="E107" s="173"/>
      <c r="F107" s="291"/>
      <c r="G107" s="292"/>
      <c r="H107" s="156"/>
      <c r="I107" s="156"/>
      <c r="J107" s="384"/>
      <c r="K107" s="385"/>
      <c r="L107" s="156"/>
      <c r="M107" s="156"/>
      <c r="N107" s="163"/>
      <c r="O107" s="163"/>
      <c r="P107" s="156"/>
      <c r="Q107" s="156"/>
      <c r="R107" s="209"/>
      <c r="S107" s="209"/>
      <c r="T107" s="299"/>
      <c r="U107" s="300"/>
      <c r="V107" s="141"/>
      <c r="W107" s="141"/>
      <c r="X107" s="384"/>
      <c r="Y107" s="385"/>
      <c r="Z107" s="299"/>
      <c r="AA107" s="300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73"/>
      <c r="E108" s="173"/>
      <c r="F108" s="291"/>
      <c r="G108" s="292"/>
      <c r="H108" s="156"/>
      <c r="I108" s="156"/>
      <c r="J108" s="384"/>
      <c r="K108" s="385"/>
      <c r="L108" s="156"/>
      <c r="M108" s="156"/>
      <c r="N108" s="163"/>
      <c r="O108" s="163"/>
      <c r="P108" s="156"/>
      <c r="Q108" s="156"/>
      <c r="R108" s="209"/>
      <c r="S108" s="209"/>
      <c r="T108" s="299"/>
      <c r="U108" s="300"/>
      <c r="V108" s="141"/>
      <c r="W108" s="141"/>
      <c r="X108" s="384"/>
      <c r="Y108" s="385"/>
      <c r="Z108" s="299"/>
      <c r="AA108" s="300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73"/>
      <c r="E109" s="173"/>
      <c r="F109" s="291"/>
      <c r="G109" s="292"/>
      <c r="H109" s="156"/>
      <c r="I109" s="156"/>
      <c r="J109" s="384"/>
      <c r="K109" s="385"/>
      <c r="L109" s="156"/>
      <c r="M109" s="156"/>
      <c r="N109" s="163"/>
      <c r="O109" s="163"/>
      <c r="P109" s="113">
        <v>8.9999999999999998E-4</v>
      </c>
      <c r="Q109" s="113">
        <v>8.9999999999999998E-4</v>
      </c>
      <c r="R109" s="209"/>
      <c r="S109" s="209"/>
      <c r="T109" s="299"/>
      <c r="U109" s="300"/>
      <c r="V109" s="141"/>
      <c r="W109" s="141"/>
      <c r="X109" s="384"/>
      <c r="Y109" s="385"/>
      <c r="Z109" s="301">
        <v>4.4000000000000003E-3</v>
      </c>
      <c r="AA109" s="302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73"/>
      <c r="E110" s="173"/>
      <c r="F110" s="289"/>
      <c r="G110" s="290"/>
      <c r="H110" s="99"/>
      <c r="I110" s="99"/>
      <c r="J110" s="289"/>
      <c r="K110" s="290"/>
      <c r="L110" s="102"/>
      <c r="M110" s="102"/>
      <c r="N110" s="164"/>
      <c r="O110" s="164"/>
      <c r="P110" s="198"/>
      <c r="Q110" s="99"/>
      <c r="R110" s="102"/>
      <c r="S110" s="102"/>
      <c r="T110" s="293"/>
      <c r="U110" s="294"/>
      <c r="V110" s="67"/>
      <c r="W110" s="67"/>
      <c r="X110" s="384"/>
      <c r="Y110" s="385"/>
      <c r="Z110" s="293" t="s">
        <v>306</v>
      </c>
      <c r="AA110" s="294"/>
      <c r="AB110" s="51">
        <f>AB109/Z110</f>
        <v>0</v>
      </c>
      <c r="AC110" s="52">
        <f>AC109/Z110</f>
        <v>0</v>
      </c>
      <c r="AD110" s="52">
        <f t="shared" si="5"/>
        <v>0</v>
      </c>
    </row>
    <row r="111" spans="1:30" x14ac:dyDescent="0.3">
      <c r="D111" s="36"/>
      <c r="E111" s="36"/>
    </row>
  </sheetData>
  <mergeCells count="541">
    <mergeCell ref="X4:Y4"/>
    <mergeCell ref="V3:W3"/>
    <mergeCell ref="X3:Y3"/>
    <mergeCell ref="Z4:AA4"/>
    <mergeCell ref="F4:G4"/>
    <mergeCell ref="J4:K4"/>
    <mergeCell ref="T4:U4"/>
    <mergeCell ref="X98:Y98"/>
    <mergeCell ref="AB3:AC3"/>
    <mergeCell ref="F7:G7"/>
    <mergeCell ref="J7:K7"/>
    <mergeCell ref="T5:U5"/>
    <mergeCell ref="Z7:AA7"/>
    <mergeCell ref="T6:U6"/>
    <mergeCell ref="Z6:AA6"/>
    <mergeCell ref="T7:U7"/>
    <mergeCell ref="X7:Y7"/>
    <mergeCell ref="F5:G5"/>
    <mergeCell ref="J5:K5"/>
    <mergeCell ref="X5:Y5"/>
    <mergeCell ref="Z5:AA5"/>
    <mergeCell ref="F6:G6"/>
    <mergeCell ref="J6:K6"/>
    <mergeCell ref="F9:G9"/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Z3:AA3"/>
    <mergeCell ref="J9:K9"/>
    <mergeCell ref="F8:G8"/>
    <mergeCell ref="J8:K8"/>
    <mergeCell ref="Z9:AA9"/>
    <mergeCell ref="T8:U8"/>
    <mergeCell ref="X8:Y8"/>
    <mergeCell ref="Z8:AA8"/>
    <mergeCell ref="T9:U9"/>
    <mergeCell ref="X9:Y9"/>
    <mergeCell ref="F11:G11"/>
    <mergeCell ref="J11:K11"/>
    <mergeCell ref="F10:G10"/>
    <mergeCell ref="J10:K10"/>
    <mergeCell ref="Z11:AA11"/>
    <mergeCell ref="T10:U10"/>
    <mergeCell ref="X10:Y10"/>
    <mergeCell ref="Z10:AA10"/>
    <mergeCell ref="T11:U11"/>
    <mergeCell ref="X11:Y11"/>
    <mergeCell ref="F13:G13"/>
    <mergeCell ref="J13:K13"/>
    <mergeCell ref="F12:G12"/>
    <mergeCell ref="J12:K12"/>
    <mergeCell ref="Z13:AA13"/>
    <mergeCell ref="T12:U12"/>
    <mergeCell ref="X12:Y12"/>
    <mergeCell ref="Z12:AA12"/>
    <mergeCell ref="T13:U13"/>
    <mergeCell ref="X13:Y13"/>
    <mergeCell ref="F15:G15"/>
    <mergeCell ref="J15:K15"/>
    <mergeCell ref="F14:G14"/>
    <mergeCell ref="J14:K14"/>
    <mergeCell ref="Z15:AA15"/>
    <mergeCell ref="T14:U14"/>
    <mergeCell ref="X14:Y14"/>
    <mergeCell ref="Z14:AA14"/>
    <mergeCell ref="T15:U15"/>
    <mergeCell ref="X15:Y15"/>
    <mergeCell ref="F17:G17"/>
    <mergeCell ref="J17:K17"/>
    <mergeCell ref="F16:G16"/>
    <mergeCell ref="J16:K16"/>
    <mergeCell ref="Z17:AA17"/>
    <mergeCell ref="T16:U16"/>
    <mergeCell ref="X16:Y16"/>
    <mergeCell ref="Z16:AA16"/>
    <mergeCell ref="T17:U17"/>
    <mergeCell ref="X17:Y17"/>
    <mergeCell ref="F19:G19"/>
    <mergeCell ref="J19:K19"/>
    <mergeCell ref="F18:G18"/>
    <mergeCell ref="J18:K18"/>
    <mergeCell ref="Z19:AA19"/>
    <mergeCell ref="T18:U18"/>
    <mergeCell ref="X18:Y18"/>
    <mergeCell ref="Z18:AA18"/>
    <mergeCell ref="T19:U19"/>
    <mergeCell ref="X19:Y19"/>
    <mergeCell ref="F21:G21"/>
    <mergeCell ref="J21:K21"/>
    <mergeCell ref="F20:G20"/>
    <mergeCell ref="J20:K20"/>
    <mergeCell ref="Z21:AA21"/>
    <mergeCell ref="T20:U20"/>
    <mergeCell ref="X20:Y20"/>
    <mergeCell ref="Z20:AA20"/>
    <mergeCell ref="T21:U21"/>
    <mergeCell ref="X21:Y21"/>
    <mergeCell ref="F23:G23"/>
    <mergeCell ref="J23:K23"/>
    <mergeCell ref="F22:G22"/>
    <mergeCell ref="J22:K22"/>
    <mergeCell ref="Z23:AA23"/>
    <mergeCell ref="T22:U22"/>
    <mergeCell ref="X22:Y22"/>
    <mergeCell ref="Z22:AA22"/>
    <mergeCell ref="T23:U23"/>
    <mergeCell ref="X23:Y23"/>
    <mergeCell ref="F25:G25"/>
    <mergeCell ref="J25:K25"/>
    <mergeCell ref="F24:G24"/>
    <mergeCell ref="J24:K24"/>
    <mergeCell ref="Z25:AA25"/>
    <mergeCell ref="T24:U24"/>
    <mergeCell ref="X24:Y24"/>
    <mergeCell ref="Z24:AA24"/>
    <mergeCell ref="T25:U25"/>
    <mergeCell ref="X25:Y25"/>
    <mergeCell ref="F27:G27"/>
    <mergeCell ref="J27:K27"/>
    <mergeCell ref="F26:G26"/>
    <mergeCell ref="J26:K26"/>
    <mergeCell ref="Z27:AA27"/>
    <mergeCell ref="T26:U26"/>
    <mergeCell ref="X26:Y26"/>
    <mergeCell ref="Z26:AA26"/>
    <mergeCell ref="T27:U27"/>
    <mergeCell ref="X27:Y27"/>
    <mergeCell ref="F29:G29"/>
    <mergeCell ref="J29:K29"/>
    <mergeCell ref="F28:G28"/>
    <mergeCell ref="J28:K28"/>
    <mergeCell ref="Z29:AA29"/>
    <mergeCell ref="T28:U28"/>
    <mergeCell ref="X28:Y28"/>
    <mergeCell ref="Z28:AA28"/>
    <mergeCell ref="T29:U29"/>
    <mergeCell ref="X29:Y29"/>
    <mergeCell ref="F31:G31"/>
    <mergeCell ref="J31:K31"/>
    <mergeCell ref="F30:G30"/>
    <mergeCell ref="J30:K30"/>
    <mergeCell ref="Z31:AA31"/>
    <mergeCell ref="T30:U30"/>
    <mergeCell ref="X30:Y30"/>
    <mergeCell ref="Z30:AA30"/>
    <mergeCell ref="T31:U31"/>
    <mergeCell ref="X31:Y31"/>
    <mergeCell ref="F33:G33"/>
    <mergeCell ref="J33:K33"/>
    <mergeCell ref="F32:G32"/>
    <mergeCell ref="J32:K32"/>
    <mergeCell ref="Z33:AA33"/>
    <mergeCell ref="T32:U32"/>
    <mergeCell ref="X32:Y32"/>
    <mergeCell ref="Z32:AA32"/>
    <mergeCell ref="T33:U33"/>
    <mergeCell ref="X33:Y33"/>
    <mergeCell ref="F35:G35"/>
    <mergeCell ref="J35:K35"/>
    <mergeCell ref="F34:G34"/>
    <mergeCell ref="J34:K34"/>
    <mergeCell ref="Z35:AA35"/>
    <mergeCell ref="T34:U34"/>
    <mergeCell ref="X34:Y34"/>
    <mergeCell ref="Z34:AA34"/>
    <mergeCell ref="T35:U35"/>
    <mergeCell ref="X35:Y35"/>
    <mergeCell ref="F37:G37"/>
    <mergeCell ref="J37:K37"/>
    <mergeCell ref="F36:G36"/>
    <mergeCell ref="J36:K36"/>
    <mergeCell ref="Z37:AA37"/>
    <mergeCell ref="T36:U36"/>
    <mergeCell ref="X36:Y36"/>
    <mergeCell ref="Z36:AA36"/>
    <mergeCell ref="T37:U37"/>
    <mergeCell ref="X37:Y37"/>
    <mergeCell ref="F39:G39"/>
    <mergeCell ref="J39:K39"/>
    <mergeCell ref="F38:G38"/>
    <mergeCell ref="J38:K38"/>
    <mergeCell ref="Z39:AA39"/>
    <mergeCell ref="T38:U38"/>
    <mergeCell ref="X38:Y38"/>
    <mergeCell ref="Z38:AA38"/>
    <mergeCell ref="T39:U39"/>
    <mergeCell ref="X39:Y39"/>
    <mergeCell ref="F41:G41"/>
    <mergeCell ref="J41:K41"/>
    <mergeCell ref="F40:G40"/>
    <mergeCell ref="J40:K40"/>
    <mergeCell ref="Z41:AA41"/>
    <mergeCell ref="T40:U40"/>
    <mergeCell ref="X40:Y40"/>
    <mergeCell ref="Z40:AA40"/>
    <mergeCell ref="T41:U41"/>
    <mergeCell ref="X41:Y41"/>
    <mergeCell ref="F43:G43"/>
    <mergeCell ref="J43:K43"/>
    <mergeCell ref="F42:G42"/>
    <mergeCell ref="J42:K42"/>
    <mergeCell ref="Z43:AA43"/>
    <mergeCell ref="T42:U42"/>
    <mergeCell ref="X42:Y42"/>
    <mergeCell ref="Z42:AA42"/>
    <mergeCell ref="T43:U43"/>
    <mergeCell ref="X43:Y43"/>
    <mergeCell ref="F45:G45"/>
    <mergeCell ref="J45:K45"/>
    <mergeCell ref="F44:G44"/>
    <mergeCell ref="J44:K44"/>
    <mergeCell ref="Z45:AA45"/>
    <mergeCell ref="T44:U44"/>
    <mergeCell ref="X44:Y44"/>
    <mergeCell ref="Z44:AA44"/>
    <mergeCell ref="T45:U45"/>
    <mergeCell ref="X45:Y45"/>
    <mergeCell ref="F47:G47"/>
    <mergeCell ref="J47:K47"/>
    <mergeCell ref="F46:G46"/>
    <mergeCell ref="J46:K46"/>
    <mergeCell ref="Z47:AA47"/>
    <mergeCell ref="T46:U46"/>
    <mergeCell ref="X46:Y46"/>
    <mergeCell ref="Z46:AA46"/>
    <mergeCell ref="T47:U47"/>
    <mergeCell ref="X47:Y47"/>
    <mergeCell ref="F49:G49"/>
    <mergeCell ref="J49:K49"/>
    <mergeCell ref="F48:G48"/>
    <mergeCell ref="J48:K48"/>
    <mergeCell ref="Z49:AA49"/>
    <mergeCell ref="T48:U48"/>
    <mergeCell ref="X48:Y48"/>
    <mergeCell ref="Z48:AA48"/>
    <mergeCell ref="T49:U49"/>
    <mergeCell ref="X49:Y49"/>
    <mergeCell ref="F51:G51"/>
    <mergeCell ref="J51:K51"/>
    <mergeCell ref="F50:G50"/>
    <mergeCell ref="J50:K50"/>
    <mergeCell ref="Z51:AA51"/>
    <mergeCell ref="T50:U50"/>
    <mergeCell ref="X50:Y50"/>
    <mergeCell ref="Z50:AA50"/>
    <mergeCell ref="T51:U51"/>
    <mergeCell ref="X51:Y51"/>
    <mergeCell ref="F53:G53"/>
    <mergeCell ref="J53:K53"/>
    <mergeCell ref="F52:G52"/>
    <mergeCell ref="J52:K52"/>
    <mergeCell ref="Z53:AA53"/>
    <mergeCell ref="T52:U52"/>
    <mergeCell ref="X52:Y52"/>
    <mergeCell ref="Z52:AA52"/>
    <mergeCell ref="T53:U53"/>
    <mergeCell ref="X53:Y53"/>
    <mergeCell ref="F55:G55"/>
    <mergeCell ref="J55:K55"/>
    <mergeCell ref="F54:G54"/>
    <mergeCell ref="J54:K54"/>
    <mergeCell ref="Z55:AA55"/>
    <mergeCell ref="T54:U54"/>
    <mergeCell ref="X54:Y54"/>
    <mergeCell ref="Z54:AA54"/>
    <mergeCell ref="T55:U55"/>
    <mergeCell ref="X55:Y55"/>
    <mergeCell ref="F57:G57"/>
    <mergeCell ref="J57:K57"/>
    <mergeCell ref="F56:G56"/>
    <mergeCell ref="J56:K56"/>
    <mergeCell ref="Z57:AA57"/>
    <mergeCell ref="T56:U56"/>
    <mergeCell ref="X56:Y56"/>
    <mergeCell ref="Z56:AA56"/>
    <mergeCell ref="T57:U57"/>
    <mergeCell ref="X57:Y57"/>
    <mergeCell ref="F59:G59"/>
    <mergeCell ref="J59:K59"/>
    <mergeCell ref="F58:G58"/>
    <mergeCell ref="J58:K58"/>
    <mergeCell ref="Z59:AA59"/>
    <mergeCell ref="T58:U58"/>
    <mergeCell ref="X58:Y58"/>
    <mergeCell ref="Z58:AA58"/>
    <mergeCell ref="T59:U59"/>
    <mergeCell ref="X59:Y59"/>
    <mergeCell ref="F61:G61"/>
    <mergeCell ref="J61:K61"/>
    <mergeCell ref="F60:G60"/>
    <mergeCell ref="J60:K60"/>
    <mergeCell ref="Z61:AA61"/>
    <mergeCell ref="T60:U60"/>
    <mergeCell ref="X60:Y60"/>
    <mergeCell ref="Z60:AA60"/>
    <mergeCell ref="T61:U61"/>
    <mergeCell ref="X61:Y61"/>
    <mergeCell ref="F63:G63"/>
    <mergeCell ref="J63:K63"/>
    <mergeCell ref="F62:G62"/>
    <mergeCell ref="J62:K62"/>
    <mergeCell ref="Z63:AA63"/>
    <mergeCell ref="T62:U62"/>
    <mergeCell ref="X62:Y62"/>
    <mergeCell ref="Z62:AA62"/>
    <mergeCell ref="T63:U63"/>
    <mergeCell ref="X63:Y63"/>
    <mergeCell ref="F65:G65"/>
    <mergeCell ref="J65:K65"/>
    <mergeCell ref="F64:G64"/>
    <mergeCell ref="J64:K64"/>
    <mergeCell ref="Z65:AA65"/>
    <mergeCell ref="T64:U64"/>
    <mergeCell ref="X64:Y64"/>
    <mergeCell ref="Z64:AA64"/>
    <mergeCell ref="T65:U65"/>
    <mergeCell ref="X65:Y65"/>
    <mergeCell ref="F67:G67"/>
    <mergeCell ref="J67:K67"/>
    <mergeCell ref="F66:G66"/>
    <mergeCell ref="J66:K66"/>
    <mergeCell ref="Z67:AA67"/>
    <mergeCell ref="T66:U66"/>
    <mergeCell ref="X66:Y66"/>
    <mergeCell ref="Z66:AA66"/>
    <mergeCell ref="T67:U67"/>
    <mergeCell ref="X67:Y67"/>
    <mergeCell ref="F69:G69"/>
    <mergeCell ref="J69:K69"/>
    <mergeCell ref="F68:G68"/>
    <mergeCell ref="J68:K68"/>
    <mergeCell ref="Z69:AA69"/>
    <mergeCell ref="T68:U68"/>
    <mergeCell ref="X68:Y68"/>
    <mergeCell ref="Z68:AA68"/>
    <mergeCell ref="T69:U69"/>
    <mergeCell ref="X69:Y69"/>
    <mergeCell ref="F71:G71"/>
    <mergeCell ref="J71:K71"/>
    <mergeCell ref="F70:G70"/>
    <mergeCell ref="J70:K70"/>
    <mergeCell ref="Z71:AA71"/>
    <mergeCell ref="T70:U70"/>
    <mergeCell ref="X70:Y70"/>
    <mergeCell ref="Z70:AA70"/>
    <mergeCell ref="T71:U71"/>
    <mergeCell ref="X71:Y71"/>
    <mergeCell ref="F73:G73"/>
    <mergeCell ref="J73:K73"/>
    <mergeCell ref="F72:G72"/>
    <mergeCell ref="J72:K72"/>
    <mergeCell ref="Z73:AA73"/>
    <mergeCell ref="T72:U72"/>
    <mergeCell ref="X72:Y72"/>
    <mergeCell ref="Z72:AA72"/>
    <mergeCell ref="T73:U73"/>
    <mergeCell ref="X73:Y73"/>
    <mergeCell ref="F75:G75"/>
    <mergeCell ref="J75:K75"/>
    <mergeCell ref="F74:G74"/>
    <mergeCell ref="J74:K74"/>
    <mergeCell ref="Z75:AA75"/>
    <mergeCell ref="T74:U74"/>
    <mergeCell ref="X74:Y74"/>
    <mergeCell ref="Z74:AA74"/>
    <mergeCell ref="T75:U75"/>
    <mergeCell ref="X75:Y75"/>
    <mergeCell ref="F77:G77"/>
    <mergeCell ref="J77:K77"/>
    <mergeCell ref="F76:G76"/>
    <mergeCell ref="J76:K76"/>
    <mergeCell ref="Z77:AA77"/>
    <mergeCell ref="T76:U76"/>
    <mergeCell ref="X76:Y76"/>
    <mergeCell ref="Z76:AA76"/>
    <mergeCell ref="T77:U77"/>
    <mergeCell ref="X77:Y77"/>
    <mergeCell ref="F79:G79"/>
    <mergeCell ref="J79:K79"/>
    <mergeCell ref="F78:G78"/>
    <mergeCell ref="J78:K78"/>
    <mergeCell ref="Z79:AA79"/>
    <mergeCell ref="T78:U78"/>
    <mergeCell ref="X78:Y78"/>
    <mergeCell ref="Z78:AA78"/>
    <mergeCell ref="T79:U79"/>
    <mergeCell ref="X79:Y79"/>
    <mergeCell ref="F81:G81"/>
    <mergeCell ref="J81:K81"/>
    <mergeCell ref="F80:G80"/>
    <mergeCell ref="J80:K80"/>
    <mergeCell ref="Z81:AA81"/>
    <mergeCell ref="T80:U80"/>
    <mergeCell ref="X80:Y80"/>
    <mergeCell ref="Z80:AA80"/>
    <mergeCell ref="T81:U81"/>
    <mergeCell ref="X81:Y81"/>
    <mergeCell ref="F83:G83"/>
    <mergeCell ref="J83:K83"/>
    <mergeCell ref="F82:G82"/>
    <mergeCell ref="J82:K82"/>
    <mergeCell ref="Z83:AA83"/>
    <mergeCell ref="T82:U82"/>
    <mergeCell ref="X82:Y82"/>
    <mergeCell ref="Z82:AA82"/>
    <mergeCell ref="T83:U83"/>
    <mergeCell ref="X83:Y83"/>
    <mergeCell ref="F85:G85"/>
    <mergeCell ref="J85:K85"/>
    <mergeCell ref="F84:G84"/>
    <mergeCell ref="J84:K84"/>
    <mergeCell ref="Z85:AA85"/>
    <mergeCell ref="T84:U84"/>
    <mergeCell ref="X84:Y84"/>
    <mergeCell ref="Z84:AA84"/>
    <mergeCell ref="T85:U85"/>
    <mergeCell ref="X85:Y85"/>
    <mergeCell ref="F87:G87"/>
    <mergeCell ref="J87:K87"/>
    <mergeCell ref="F86:G86"/>
    <mergeCell ref="J86:K86"/>
    <mergeCell ref="Z87:AA87"/>
    <mergeCell ref="T86:U86"/>
    <mergeCell ref="X86:Y86"/>
    <mergeCell ref="Z86:AA86"/>
    <mergeCell ref="T87:U87"/>
    <mergeCell ref="X87:Y87"/>
    <mergeCell ref="F89:G89"/>
    <mergeCell ref="J89:K89"/>
    <mergeCell ref="F88:G88"/>
    <mergeCell ref="J88:K88"/>
    <mergeCell ref="Z89:AA89"/>
    <mergeCell ref="T88:U88"/>
    <mergeCell ref="X88:Y88"/>
    <mergeCell ref="Z88:AA88"/>
    <mergeCell ref="T89:U89"/>
    <mergeCell ref="X89:Y89"/>
    <mergeCell ref="F91:G91"/>
    <mergeCell ref="J91:K91"/>
    <mergeCell ref="F90:G90"/>
    <mergeCell ref="J90:K90"/>
    <mergeCell ref="Z91:AA91"/>
    <mergeCell ref="T90:U90"/>
    <mergeCell ref="X90:Y90"/>
    <mergeCell ref="Z90:AA90"/>
    <mergeCell ref="T91:U91"/>
    <mergeCell ref="X91:Y91"/>
    <mergeCell ref="F93:G93"/>
    <mergeCell ref="J93:K93"/>
    <mergeCell ref="F92:G92"/>
    <mergeCell ref="J92:K92"/>
    <mergeCell ref="Z93:AA93"/>
    <mergeCell ref="T92:U92"/>
    <mergeCell ref="X92:Y92"/>
    <mergeCell ref="Z92:AA92"/>
    <mergeCell ref="T93:U93"/>
    <mergeCell ref="X93:Y93"/>
    <mergeCell ref="F95:G95"/>
    <mergeCell ref="J95:K95"/>
    <mergeCell ref="F94:G94"/>
    <mergeCell ref="J94:K94"/>
    <mergeCell ref="Z95:AA95"/>
    <mergeCell ref="T94:U94"/>
    <mergeCell ref="X94:Y94"/>
    <mergeCell ref="Z94:AA94"/>
    <mergeCell ref="T95:U95"/>
    <mergeCell ref="X95:Y95"/>
    <mergeCell ref="J96:K96"/>
    <mergeCell ref="Z99:AA99"/>
    <mergeCell ref="T96:U96"/>
    <mergeCell ref="X96:Y96"/>
    <mergeCell ref="Z96:AA96"/>
    <mergeCell ref="T99:U99"/>
    <mergeCell ref="X99:Y99"/>
    <mergeCell ref="F97:G97"/>
    <mergeCell ref="F98:G98"/>
    <mergeCell ref="J101:K101"/>
    <mergeCell ref="F100:G100"/>
    <mergeCell ref="J100:K100"/>
    <mergeCell ref="Z101:AA101"/>
    <mergeCell ref="T100:U100"/>
    <mergeCell ref="Z100:AA100"/>
    <mergeCell ref="T101:U101"/>
    <mergeCell ref="X101:Y101"/>
    <mergeCell ref="F99:G99"/>
    <mergeCell ref="J99:K99"/>
    <mergeCell ref="F103:G103"/>
    <mergeCell ref="J103:K103"/>
    <mergeCell ref="F102:G102"/>
    <mergeCell ref="J102:K102"/>
    <mergeCell ref="Z103:AA103"/>
    <mergeCell ref="T102:U102"/>
    <mergeCell ref="X102:Y102"/>
    <mergeCell ref="Z102:AA102"/>
    <mergeCell ref="T103:U103"/>
    <mergeCell ref="X103:Y103"/>
    <mergeCell ref="F105:G105"/>
    <mergeCell ref="J105:K105"/>
    <mergeCell ref="F104:G104"/>
    <mergeCell ref="J104:K104"/>
    <mergeCell ref="Z105:AA105"/>
    <mergeCell ref="T104:U104"/>
    <mergeCell ref="X104:Y104"/>
    <mergeCell ref="Z104:AA104"/>
    <mergeCell ref="T105:U105"/>
    <mergeCell ref="X105:Y105"/>
    <mergeCell ref="F107:G107"/>
    <mergeCell ref="J107:K107"/>
    <mergeCell ref="F106:G106"/>
    <mergeCell ref="J106:K106"/>
    <mergeCell ref="Z107:AA107"/>
    <mergeCell ref="T106:U106"/>
    <mergeCell ref="X106:Y106"/>
    <mergeCell ref="Z106:AA106"/>
    <mergeCell ref="T107:U107"/>
    <mergeCell ref="X107:Y107"/>
    <mergeCell ref="T110:U110"/>
    <mergeCell ref="X110:Y110"/>
    <mergeCell ref="Z110:AA110"/>
    <mergeCell ref="F110:G110"/>
    <mergeCell ref="J110:K110"/>
    <mergeCell ref="F109:G109"/>
    <mergeCell ref="J109:K109"/>
    <mergeCell ref="F108:G108"/>
    <mergeCell ref="J108:K108"/>
    <mergeCell ref="Z109:AA109"/>
    <mergeCell ref="T108:U108"/>
    <mergeCell ref="X108:Y108"/>
    <mergeCell ref="Z108:AA108"/>
    <mergeCell ref="T109:U109"/>
    <mergeCell ref="X109:Y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workbookViewId="0">
      <pane xSplit="3" ySplit="1" topLeftCell="D2" activePane="bottomRight" state="frozen"/>
      <selection pane="topRight" activeCell="D1" sqref="D1"/>
      <selection pane="bottomLeft" activeCell="A13" sqref="A13"/>
      <selection pane="bottomRight" activeCell="X34" sqref="X34:Y34"/>
    </sheetView>
  </sheetViews>
  <sheetFormatPr defaultRowHeight="14.4" x14ac:dyDescent="0.3"/>
  <cols>
    <col min="1" max="1" width="4" style="57" customWidth="1"/>
    <col min="2" max="2" width="19.44140625" style="57" customWidth="1"/>
    <col min="3" max="3" width="4.109375" style="57" customWidth="1"/>
    <col min="4" max="4" width="6.33203125" style="57" customWidth="1"/>
    <col min="5" max="5" width="6.109375" style="57" customWidth="1"/>
    <col min="6" max="6" width="4.109375" style="57" customWidth="1"/>
    <col min="7" max="7" width="3.88671875" style="57" customWidth="1"/>
    <col min="8" max="9" width="5.44140625" style="57" customWidth="1"/>
    <col min="10" max="11" width="5.44140625" style="57" hidden="1" customWidth="1"/>
    <col min="12" max="12" width="6.33203125" style="57" customWidth="1"/>
    <col min="13" max="13" width="5.5546875" style="57" customWidth="1"/>
    <col min="14" max="15" width="6" style="57" customWidth="1"/>
    <col min="16" max="19" width="5.44140625" style="57" customWidth="1"/>
    <col min="20" max="20" width="4" style="57" customWidth="1"/>
    <col min="21" max="21" width="4.5546875" style="57" customWidth="1"/>
    <col min="22" max="22" width="5.88671875" style="57" customWidth="1"/>
    <col min="23" max="23" width="6" style="57" customWidth="1"/>
    <col min="24" max="24" width="4.109375" style="57" customWidth="1"/>
    <col min="25" max="25" width="5.44140625" style="57" customWidth="1"/>
    <col min="26" max="26" width="4.109375" style="57" customWidth="1"/>
    <col min="27" max="27" width="4" style="57" customWidth="1"/>
    <col min="28" max="28" width="8.44140625" style="57" customWidth="1"/>
    <col min="29" max="29" width="8.109375" style="15" customWidth="1"/>
    <col min="30" max="30" width="8.33203125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 t="s">
        <v>109</v>
      </c>
      <c r="Y2" s="325"/>
      <c r="Z2" s="325"/>
      <c r="AA2" s="326"/>
      <c r="AC2" s="96"/>
      <c r="AD2" s="88"/>
    </row>
    <row r="3" spans="1:30" ht="55.5" customHeight="1" x14ac:dyDescent="0.3">
      <c r="A3" s="58"/>
      <c r="B3" s="115" t="s">
        <v>356</v>
      </c>
      <c r="C3" s="60"/>
      <c r="D3" s="354" t="s">
        <v>202</v>
      </c>
      <c r="E3" s="355"/>
      <c r="F3" s="354" t="s">
        <v>414</v>
      </c>
      <c r="G3" s="355"/>
      <c r="H3" s="354" t="s">
        <v>163</v>
      </c>
      <c r="I3" s="355"/>
      <c r="J3" s="359"/>
      <c r="K3" s="360"/>
      <c r="L3" s="354" t="s">
        <v>203</v>
      </c>
      <c r="M3" s="355"/>
      <c r="N3" s="354" t="s">
        <v>384</v>
      </c>
      <c r="O3" s="355"/>
      <c r="P3" s="354" t="s">
        <v>385</v>
      </c>
      <c r="Q3" s="355"/>
      <c r="R3" s="354" t="s">
        <v>126</v>
      </c>
      <c r="S3" s="355"/>
      <c r="T3" s="354" t="s">
        <v>204</v>
      </c>
      <c r="U3" s="355"/>
      <c r="V3" s="354" t="s">
        <v>137</v>
      </c>
      <c r="W3" s="355"/>
      <c r="X3" s="354" t="s">
        <v>320</v>
      </c>
      <c r="Y3" s="355"/>
      <c r="Z3" s="356" t="s">
        <v>161</v>
      </c>
      <c r="AA3" s="357"/>
      <c r="AB3" s="280" t="s">
        <v>139</v>
      </c>
      <c r="AC3" s="362"/>
      <c r="AD3" s="127" t="s">
        <v>292</v>
      </c>
    </row>
    <row r="4" spans="1:30" x14ac:dyDescent="0.3">
      <c r="A4" s="58"/>
      <c r="B4" s="59" t="s">
        <v>106</v>
      </c>
      <c r="C4" s="60"/>
      <c r="D4" s="125" t="s">
        <v>290</v>
      </c>
      <c r="E4" s="125" t="s">
        <v>291</v>
      </c>
      <c r="F4" s="273" t="s">
        <v>301</v>
      </c>
      <c r="G4" s="273"/>
      <c r="H4" s="125" t="s">
        <v>290</v>
      </c>
      <c r="I4" s="125" t="s">
        <v>291</v>
      </c>
      <c r="J4" s="273" t="s">
        <v>301</v>
      </c>
      <c r="K4" s="273"/>
      <c r="L4" s="125" t="s">
        <v>290</v>
      </c>
      <c r="M4" s="125" t="s">
        <v>291</v>
      </c>
      <c r="N4" s="125" t="s">
        <v>290</v>
      </c>
      <c r="O4" s="125" t="s">
        <v>291</v>
      </c>
      <c r="P4" s="125" t="s">
        <v>290</v>
      </c>
      <c r="Q4" s="125" t="s">
        <v>291</v>
      </c>
      <c r="R4" s="125" t="s">
        <v>290</v>
      </c>
      <c r="S4" s="125" t="s">
        <v>291</v>
      </c>
      <c r="T4" s="273" t="s">
        <v>301</v>
      </c>
      <c r="U4" s="273"/>
      <c r="V4" s="125" t="s">
        <v>290</v>
      </c>
      <c r="W4" s="125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8.5" customHeight="1" x14ac:dyDescent="0.3">
      <c r="A5" s="58"/>
      <c r="B5" s="59" t="s">
        <v>107</v>
      </c>
      <c r="C5" s="62"/>
      <c r="D5" s="192">
        <v>200</v>
      </c>
      <c r="E5" s="192">
        <v>250</v>
      </c>
      <c r="F5" s="282" t="s">
        <v>415</v>
      </c>
      <c r="G5" s="282"/>
      <c r="H5" s="193" t="s">
        <v>413</v>
      </c>
      <c r="I5" s="193" t="s">
        <v>412</v>
      </c>
      <c r="J5" s="335"/>
      <c r="K5" s="335"/>
      <c r="L5" s="192">
        <v>60</v>
      </c>
      <c r="M5" s="192">
        <v>100</v>
      </c>
      <c r="N5" s="193" t="s">
        <v>347</v>
      </c>
      <c r="O5" s="193" t="s">
        <v>157</v>
      </c>
      <c r="P5" s="192" t="s">
        <v>144</v>
      </c>
      <c r="Q5" s="199" t="s">
        <v>144</v>
      </c>
      <c r="R5" s="194" t="s">
        <v>305</v>
      </c>
      <c r="S5" s="194" t="s">
        <v>116</v>
      </c>
      <c r="T5" s="282" t="s">
        <v>114</v>
      </c>
      <c r="U5" s="282"/>
      <c r="V5" s="192" t="s">
        <v>288</v>
      </c>
      <c r="W5" s="192" t="s">
        <v>144</v>
      </c>
      <c r="X5" s="356" t="s">
        <v>114</v>
      </c>
      <c r="Y5" s="357"/>
      <c r="Z5" s="282">
        <v>50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164"/>
      <c r="E6" s="164"/>
      <c r="F6" s="166"/>
      <c r="G6" s="167"/>
      <c r="H6" s="99"/>
      <c r="I6" s="99"/>
      <c r="J6" s="289"/>
      <c r="K6" s="290"/>
      <c r="L6" s="99"/>
      <c r="M6" s="99"/>
      <c r="N6" s="99"/>
      <c r="O6" s="99"/>
      <c r="P6" s="99"/>
      <c r="Q6" s="198"/>
      <c r="R6" s="210"/>
      <c r="S6" s="210"/>
      <c r="T6" s="293"/>
      <c r="U6" s="294"/>
      <c r="V6" s="293"/>
      <c r="W6" s="294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164"/>
      <c r="E7" s="164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198"/>
      <c r="R7" s="210"/>
      <c r="S7" s="210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384"/>
      <c r="G8" s="385"/>
      <c r="H8" s="113">
        <v>0.04</v>
      </c>
      <c r="I8" s="113">
        <v>0.05</v>
      </c>
      <c r="J8" s="384"/>
      <c r="K8" s="385"/>
      <c r="L8" s="156"/>
      <c r="M8" s="156"/>
      <c r="N8" s="156"/>
      <c r="O8" s="156"/>
      <c r="P8" s="156"/>
      <c r="Q8" s="156"/>
      <c r="R8" s="209"/>
      <c r="S8" s="209"/>
      <c r="T8" s="297"/>
      <c r="U8" s="298"/>
      <c r="V8" s="141"/>
      <c r="W8" s="141"/>
      <c r="X8" s="299"/>
      <c r="Y8" s="300"/>
      <c r="Z8" s="299"/>
      <c r="AA8" s="300"/>
      <c r="AB8" s="93">
        <f>(Z8+X8+V8+T8+R8+P8+N8+L8+J8+H8+F8+D8)*$AB$5</f>
        <v>0</v>
      </c>
      <c r="AC8" s="89">
        <f>(Z8+X8+W8+T8+S8+Q8+O8+M8+J8+I8+F8+E8)*$AC$5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384"/>
      <c r="G9" s="385"/>
      <c r="H9" s="156"/>
      <c r="I9" s="156"/>
      <c r="J9" s="384"/>
      <c r="K9" s="385"/>
      <c r="L9" s="156"/>
      <c r="M9" s="156"/>
      <c r="N9" s="156"/>
      <c r="O9" s="156"/>
      <c r="P9" s="156"/>
      <c r="Q9" s="156"/>
      <c r="R9" s="209"/>
      <c r="S9" s="209"/>
      <c r="T9" s="297"/>
      <c r="U9" s="298"/>
      <c r="V9" s="155">
        <v>0.04</v>
      </c>
      <c r="W9" s="155">
        <v>0.05</v>
      </c>
      <c r="X9" s="299"/>
      <c r="Y9" s="300"/>
      <c r="Z9" s="299"/>
      <c r="AA9" s="300"/>
      <c r="AB9" s="126">
        <f t="shared" ref="AB9:AB72" si="0">(Z9+X9+V9+T9+R9+P9+N9+L9+J9+H9+F9+D9)*$AB$5</f>
        <v>0</v>
      </c>
      <c r="AC9" s="123">
        <f t="shared" ref="AC9:AC72" si="1">(Z9+X9+W9+T9+S9+Q9+O9+M9+J9+I9+F9+E9)*$AC$5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384"/>
      <c r="G10" s="385"/>
      <c r="H10" s="156"/>
      <c r="I10" s="156"/>
      <c r="J10" s="384"/>
      <c r="K10" s="385"/>
      <c r="L10" s="156"/>
      <c r="M10" s="156"/>
      <c r="N10" s="156"/>
      <c r="O10" s="156"/>
      <c r="P10" s="156"/>
      <c r="Q10" s="156"/>
      <c r="R10" s="209"/>
      <c r="S10" s="209"/>
      <c r="T10" s="297"/>
      <c r="U10" s="298"/>
      <c r="V10" s="155">
        <v>0.04</v>
      </c>
      <c r="W10" s="155">
        <v>0.05</v>
      </c>
      <c r="X10" s="299"/>
      <c r="Y10" s="300"/>
      <c r="Z10" s="299"/>
      <c r="AA10" s="300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hidden="1" x14ac:dyDescent="0.3">
      <c r="A11" s="64">
        <v>4</v>
      </c>
      <c r="B11" s="65" t="s">
        <v>51</v>
      </c>
      <c r="C11" s="66" t="s">
        <v>1</v>
      </c>
      <c r="D11" s="101"/>
      <c r="E11" s="101"/>
      <c r="F11" s="384"/>
      <c r="G11" s="385"/>
      <c r="H11" s="156"/>
      <c r="I11" s="156"/>
      <c r="J11" s="384"/>
      <c r="K11" s="385"/>
      <c r="L11" s="156"/>
      <c r="M11" s="156"/>
      <c r="N11" s="156"/>
      <c r="O11" s="156"/>
      <c r="P11" s="156"/>
      <c r="Q11" s="156"/>
      <c r="R11" s="209"/>
      <c r="S11" s="209"/>
      <c r="T11" s="297"/>
      <c r="U11" s="298"/>
      <c r="V11" s="141"/>
      <c r="W11" s="141"/>
      <c r="X11" s="299"/>
      <c r="Y11" s="300"/>
      <c r="Z11" s="299"/>
      <c r="AA11" s="300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idden="1" x14ac:dyDescent="0.3">
      <c r="A12" s="64">
        <v>5</v>
      </c>
      <c r="B12" s="70" t="s">
        <v>269</v>
      </c>
      <c r="C12" s="71" t="s">
        <v>1</v>
      </c>
      <c r="D12" s="101"/>
      <c r="E12" s="101"/>
      <c r="F12" s="384"/>
      <c r="G12" s="385"/>
      <c r="H12" s="156"/>
      <c r="I12" s="156"/>
      <c r="J12" s="384"/>
      <c r="K12" s="385"/>
      <c r="L12" s="156"/>
      <c r="M12" s="156"/>
      <c r="N12" s="156"/>
      <c r="O12" s="156"/>
      <c r="P12" s="156"/>
      <c r="Q12" s="156"/>
      <c r="R12" s="209"/>
      <c r="S12" s="209"/>
      <c r="T12" s="297"/>
      <c r="U12" s="298"/>
      <c r="V12" s="141"/>
      <c r="W12" s="141"/>
      <c r="X12" s="299"/>
      <c r="Y12" s="300"/>
      <c r="Z12" s="299"/>
      <c r="AA12" s="300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idden="1" x14ac:dyDescent="0.3">
      <c r="A13" s="58"/>
      <c r="B13" s="63" t="s">
        <v>71</v>
      </c>
      <c r="C13" s="62"/>
      <c r="D13" s="101"/>
      <c r="E13" s="101"/>
      <c r="F13" s="384"/>
      <c r="G13" s="385"/>
      <c r="H13" s="156"/>
      <c r="I13" s="156"/>
      <c r="J13" s="384"/>
      <c r="K13" s="385"/>
      <c r="L13" s="156"/>
      <c r="M13" s="156"/>
      <c r="N13" s="156"/>
      <c r="O13" s="156"/>
      <c r="P13" s="156"/>
      <c r="Q13" s="156"/>
      <c r="R13" s="209"/>
      <c r="S13" s="209"/>
      <c r="T13" s="297"/>
      <c r="U13" s="298"/>
      <c r="V13" s="141"/>
      <c r="W13" s="141"/>
      <c r="X13" s="299"/>
      <c r="Y13" s="300"/>
      <c r="Z13" s="299"/>
      <c r="AA13" s="300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hidden="1" x14ac:dyDescent="0.3">
      <c r="A14" s="64">
        <v>6</v>
      </c>
      <c r="B14" s="68" t="s">
        <v>8</v>
      </c>
      <c r="C14" s="69" t="s">
        <v>1</v>
      </c>
      <c r="D14" s="101"/>
      <c r="E14" s="101"/>
      <c r="F14" s="384"/>
      <c r="G14" s="385"/>
      <c r="H14" s="156"/>
      <c r="I14" s="156"/>
      <c r="J14" s="384"/>
      <c r="K14" s="385"/>
      <c r="L14" s="156"/>
      <c r="M14" s="156"/>
      <c r="N14" s="156"/>
      <c r="O14" s="156"/>
      <c r="P14" s="156"/>
      <c r="Q14" s="156"/>
      <c r="R14" s="209"/>
      <c r="S14" s="209"/>
      <c r="T14" s="297"/>
      <c r="U14" s="298"/>
      <c r="V14" s="141"/>
      <c r="W14" s="141"/>
      <c r="X14" s="299"/>
      <c r="Y14" s="300"/>
      <c r="Z14" s="299"/>
      <c r="AA14" s="300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hidden="1" x14ac:dyDescent="0.3">
      <c r="A15" s="64"/>
      <c r="B15" s="72" t="s">
        <v>103</v>
      </c>
      <c r="C15" s="69" t="s">
        <v>1</v>
      </c>
      <c r="D15" s="101"/>
      <c r="E15" s="101"/>
      <c r="F15" s="384"/>
      <c r="G15" s="385"/>
      <c r="H15" s="156"/>
      <c r="I15" s="156"/>
      <c r="J15" s="384"/>
      <c r="K15" s="385"/>
      <c r="L15" s="156"/>
      <c r="M15" s="156"/>
      <c r="N15" s="156"/>
      <c r="O15" s="156"/>
      <c r="P15" s="156"/>
      <c r="Q15" s="156"/>
      <c r="R15" s="209"/>
      <c r="S15" s="209"/>
      <c r="T15" s="297"/>
      <c r="U15" s="298"/>
      <c r="V15" s="141"/>
      <c r="W15" s="141"/>
      <c r="X15" s="299"/>
      <c r="Y15" s="300"/>
      <c r="Z15" s="299"/>
      <c r="AA15" s="300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x14ac:dyDescent="0.3">
      <c r="A16" s="64">
        <v>7</v>
      </c>
      <c r="B16" s="65" t="s">
        <v>9</v>
      </c>
      <c r="C16" s="66" t="s">
        <v>1</v>
      </c>
      <c r="D16" s="101"/>
      <c r="E16" s="101"/>
      <c r="F16" s="384"/>
      <c r="G16" s="385"/>
      <c r="H16" s="156"/>
      <c r="I16" s="156"/>
      <c r="J16" s="384"/>
      <c r="K16" s="385"/>
      <c r="L16" s="156"/>
      <c r="M16" s="156"/>
      <c r="N16" s="156"/>
      <c r="O16" s="156"/>
      <c r="P16" s="113">
        <v>8.1000000000000003E-2</v>
      </c>
      <c r="Q16" s="113">
        <v>8.1000000000000003E-2</v>
      </c>
      <c r="R16" s="209"/>
      <c r="S16" s="209"/>
      <c r="T16" s="297"/>
      <c r="U16" s="298"/>
      <c r="V16" s="141"/>
      <c r="W16" s="141"/>
      <c r="X16" s="299"/>
      <c r="Y16" s="300"/>
      <c r="Z16" s="299"/>
      <c r="AA16" s="300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idden="1" x14ac:dyDescent="0.3">
      <c r="A17" s="64"/>
      <c r="B17" s="65" t="s">
        <v>66</v>
      </c>
      <c r="C17" s="66" t="s">
        <v>1</v>
      </c>
      <c r="D17" s="101"/>
      <c r="E17" s="101"/>
      <c r="F17" s="384"/>
      <c r="G17" s="385"/>
      <c r="H17" s="156"/>
      <c r="I17" s="156"/>
      <c r="J17" s="384"/>
      <c r="K17" s="385"/>
      <c r="L17" s="156"/>
      <c r="M17" s="156"/>
      <c r="N17" s="156"/>
      <c r="O17" s="156"/>
      <c r="P17" s="156"/>
      <c r="Q17" s="156"/>
      <c r="R17" s="209"/>
      <c r="S17" s="209"/>
      <c r="T17" s="297"/>
      <c r="U17" s="298"/>
      <c r="V17" s="141"/>
      <c r="W17" s="141"/>
      <c r="X17" s="299"/>
      <c r="Y17" s="300"/>
      <c r="Z17" s="299"/>
      <c r="AA17" s="300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idden="1" x14ac:dyDescent="0.3">
      <c r="A18" s="64">
        <v>8</v>
      </c>
      <c r="B18" s="65" t="s">
        <v>86</v>
      </c>
      <c r="C18" s="66" t="s">
        <v>1</v>
      </c>
      <c r="D18" s="101"/>
      <c r="E18" s="101"/>
      <c r="F18" s="384"/>
      <c r="G18" s="385"/>
      <c r="H18" s="156"/>
      <c r="I18" s="156"/>
      <c r="J18" s="384"/>
      <c r="K18" s="385"/>
      <c r="L18" s="156"/>
      <c r="M18" s="156"/>
      <c r="N18" s="156"/>
      <c r="O18" s="156"/>
      <c r="P18" s="156"/>
      <c r="Q18" s="156"/>
      <c r="R18" s="209"/>
      <c r="S18" s="209"/>
      <c r="T18" s="297"/>
      <c r="U18" s="298"/>
      <c r="V18" s="141"/>
      <c r="W18" s="141"/>
      <c r="X18" s="299"/>
      <c r="Y18" s="300"/>
      <c r="Z18" s="299"/>
      <c r="AA18" s="300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hidden="1" x14ac:dyDescent="0.3">
      <c r="A19" s="64">
        <v>9</v>
      </c>
      <c r="B19" s="68" t="s">
        <v>25</v>
      </c>
      <c r="C19" s="69" t="s">
        <v>1</v>
      </c>
      <c r="D19" s="101"/>
      <c r="E19" s="101"/>
      <c r="F19" s="384"/>
      <c r="G19" s="385"/>
      <c r="H19" s="156"/>
      <c r="I19" s="156"/>
      <c r="J19" s="384"/>
      <c r="K19" s="385"/>
      <c r="L19" s="156"/>
      <c r="M19" s="156"/>
      <c r="N19" s="156"/>
      <c r="O19" s="156"/>
      <c r="P19" s="156"/>
      <c r="Q19" s="156"/>
      <c r="R19" s="209"/>
      <c r="S19" s="209"/>
      <c r="T19" s="297"/>
      <c r="U19" s="298"/>
      <c r="V19" s="141"/>
      <c r="W19" s="141"/>
      <c r="X19" s="299"/>
      <c r="Y19" s="300"/>
      <c r="Z19" s="299"/>
      <c r="AA19" s="300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idden="1" x14ac:dyDescent="0.3">
      <c r="A20" s="64">
        <v>10</v>
      </c>
      <c r="B20" s="65" t="s">
        <v>26</v>
      </c>
      <c r="C20" s="66" t="s">
        <v>1</v>
      </c>
      <c r="D20" s="101"/>
      <c r="E20" s="101"/>
      <c r="F20" s="384"/>
      <c r="G20" s="385"/>
      <c r="H20" s="156"/>
      <c r="I20" s="156"/>
      <c r="J20" s="384"/>
      <c r="K20" s="385"/>
      <c r="L20" s="156"/>
      <c r="M20" s="156"/>
      <c r="N20" s="156"/>
      <c r="O20" s="156"/>
      <c r="P20" s="156"/>
      <c r="Q20" s="156"/>
      <c r="R20" s="209"/>
      <c r="S20" s="209"/>
      <c r="T20" s="297"/>
      <c r="U20" s="298"/>
      <c r="V20" s="141"/>
      <c r="W20" s="141"/>
      <c r="X20" s="299"/>
      <c r="Y20" s="300"/>
      <c r="Z20" s="299"/>
      <c r="AA20" s="300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idden="1" x14ac:dyDescent="0.3">
      <c r="A21" s="64">
        <v>11</v>
      </c>
      <c r="B21" s="70" t="s">
        <v>264</v>
      </c>
      <c r="C21" s="71" t="s">
        <v>1</v>
      </c>
      <c r="D21" s="101"/>
      <c r="E21" s="101"/>
      <c r="F21" s="384"/>
      <c r="G21" s="385"/>
      <c r="H21" s="156"/>
      <c r="I21" s="156"/>
      <c r="J21" s="384"/>
      <c r="K21" s="385"/>
      <c r="L21" s="156"/>
      <c r="M21" s="156"/>
      <c r="N21" s="156"/>
      <c r="O21" s="156"/>
      <c r="P21" s="156"/>
      <c r="Q21" s="156"/>
      <c r="R21" s="209"/>
      <c r="S21" s="209"/>
      <c r="T21" s="297"/>
      <c r="U21" s="298"/>
      <c r="V21" s="141"/>
      <c r="W21" s="141"/>
      <c r="X21" s="299"/>
      <c r="Y21" s="300"/>
      <c r="Z21" s="299"/>
      <c r="AA21" s="300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idden="1" x14ac:dyDescent="0.3">
      <c r="A22" s="58"/>
      <c r="B22" s="63" t="s">
        <v>80</v>
      </c>
      <c r="C22" s="62"/>
      <c r="D22" s="101"/>
      <c r="E22" s="101"/>
      <c r="F22" s="384"/>
      <c r="G22" s="385"/>
      <c r="H22" s="156"/>
      <c r="I22" s="156"/>
      <c r="J22" s="384"/>
      <c r="K22" s="385"/>
      <c r="L22" s="156"/>
      <c r="M22" s="156"/>
      <c r="N22" s="156"/>
      <c r="O22" s="156"/>
      <c r="P22" s="156"/>
      <c r="Q22" s="156"/>
      <c r="R22" s="209"/>
      <c r="S22" s="209"/>
      <c r="T22" s="297"/>
      <c r="U22" s="298"/>
      <c r="V22" s="141"/>
      <c r="W22" s="141"/>
      <c r="X22" s="299"/>
      <c r="Y22" s="300"/>
      <c r="Z22" s="299"/>
      <c r="AA22" s="300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idden="1" x14ac:dyDescent="0.3">
      <c r="A23" s="64">
        <v>12</v>
      </c>
      <c r="B23" s="68" t="s">
        <v>255</v>
      </c>
      <c r="C23" s="69" t="s">
        <v>1</v>
      </c>
      <c r="D23" s="101"/>
      <c r="E23" s="101"/>
      <c r="F23" s="384"/>
      <c r="G23" s="385"/>
      <c r="H23" s="156"/>
      <c r="I23" s="156"/>
      <c r="J23" s="384"/>
      <c r="K23" s="385"/>
      <c r="L23" s="156"/>
      <c r="M23" s="156"/>
      <c r="N23" s="156"/>
      <c r="O23" s="156"/>
      <c r="P23" s="156"/>
      <c r="Q23" s="156"/>
      <c r="R23" s="209"/>
      <c r="S23" s="209"/>
      <c r="T23" s="297"/>
      <c r="U23" s="298"/>
      <c r="V23" s="141"/>
      <c r="W23" s="141"/>
      <c r="X23" s="299"/>
      <c r="Y23" s="300"/>
      <c r="Z23" s="299"/>
      <c r="AA23" s="300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idden="1" x14ac:dyDescent="0.3">
      <c r="A24" s="64">
        <v>13</v>
      </c>
      <c r="B24" s="68" t="s">
        <v>33</v>
      </c>
      <c r="C24" s="69" t="s">
        <v>1</v>
      </c>
      <c r="D24" s="101"/>
      <c r="E24" s="101"/>
      <c r="F24" s="384"/>
      <c r="G24" s="385"/>
      <c r="H24" s="156"/>
      <c r="I24" s="156"/>
      <c r="J24" s="384"/>
      <c r="K24" s="385"/>
      <c r="L24" s="156"/>
      <c r="M24" s="156"/>
      <c r="N24" s="156"/>
      <c r="O24" s="156"/>
      <c r="P24" s="156"/>
      <c r="Q24" s="156"/>
      <c r="R24" s="209"/>
      <c r="S24" s="209"/>
      <c r="T24" s="297"/>
      <c r="U24" s="298"/>
      <c r="V24" s="141"/>
      <c r="W24" s="141"/>
      <c r="X24" s="299"/>
      <c r="Y24" s="300"/>
      <c r="Z24" s="299"/>
      <c r="AA24" s="300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idden="1" x14ac:dyDescent="0.3">
      <c r="A25" s="58"/>
      <c r="B25" s="63" t="s">
        <v>73</v>
      </c>
      <c r="C25" s="62"/>
      <c r="D25" s="101"/>
      <c r="E25" s="101"/>
      <c r="F25" s="384"/>
      <c r="G25" s="385"/>
      <c r="H25" s="156"/>
      <c r="I25" s="156"/>
      <c r="J25" s="384"/>
      <c r="K25" s="385"/>
      <c r="L25" s="156"/>
      <c r="M25" s="156"/>
      <c r="N25" s="156"/>
      <c r="O25" s="156"/>
      <c r="P25" s="156"/>
      <c r="Q25" s="156"/>
      <c r="R25" s="209"/>
      <c r="S25" s="209"/>
      <c r="T25" s="297"/>
      <c r="U25" s="298"/>
      <c r="V25" s="141"/>
      <c r="W25" s="141"/>
      <c r="X25" s="299"/>
      <c r="Y25" s="300"/>
      <c r="Z25" s="299"/>
      <c r="AA25" s="300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idden="1" x14ac:dyDescent="0.3">
      <c r="A26" s="64">
        <v>14</v>
      </c>
      <c r="B26" s="65" t="s">
        <v>65</v>
      </c>
      <c r="C26" s="66" t="s">
        <v>1</v>
      </c>
      <c r="D26" s="101"/>
      <c r="E26" s="101"/>
      <c r="F26" s="384"/>
      <c r="G26" s="385"/>
      <c r="H26" s="156"/>
      <c r="I26" s="156"/>
      <c r="J26" s="384"/>
      <c r="K26" s="385"/>
      <c r="L26" s="156"/>
      <c r="M26" s="156"/>
      <c r="N26" s="156"/>
      <c r="O26" s="156"/>
      <c r="P26" s="156"/>
      <c r="Q26" s="156"/>
      <c r="R26" s="209"/>
      <c r="S26" s="209"/>
      <c r="T26" s="297"/>
      <c r="U26" s="298"/>
      <c r="V26" s="141"/>
      <c r="W26" s="141"/>
      <c r="X26" s="299"/>
      <c r="Y26" s="300"/>
      <c r="Z26" s="299"/>
      <c r="AA26" s="300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idden="1" x14ac:dyDescent="0.3">
      <c r="A27" s="64">
        <v>15</v>
      </c>
      <c r="B27" s="68" t="s">
        <v>7</v>
      </c>
      <c r="C27" s="69" t="s">
        <v>1</v>
      </c>
      <c r="D27" s="101"/>
      <c r="E27" s="101"/>
      <c r="F27" s="384"/>
      <c r="G27" s="385"/>
      <c r="H27" s="156"/>
      <c r="I27" s="156"/>
      <c r="J27" s="384"/>
      <c r="K27" s="385"/>
      <c r="L27" s="156"/>
      <c r="M27" s="156"/>
      <c r="N27" s="156"/>
      <c r="O27" s="156"/>
      <c r="P27" s="156"/>
      <c r="Q27" s="156"/>
      <c r="R27" s="209"/>
      <c r="S27" s="209"/>
      <c r="T27" s="297"/>
      <c r="U27" s="298"/>
      <c r="V27" s="141"/>
      <c r="W27" s="141"/>
      <c r="X27" s="299"/>
      <c r="Y27" s="300"/>
      <c r="Z27" s="299"/>
      <c r="AA27" s="300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idden="1" x14ac:dyDescent="0.3">
      <c r="A28" s="64">
        <v>16</v>
      </c>
      <c r="B28" s="68" t="s">
        <v>70</v>
      </c>
      <c r="C28" s="69" t="s">
        <v>1</v>
      </c>
      <c r="D28" s="101"/>
      <c r="E28" s="101"/>
      <c r="F28" s="384"/>
      <c r="G28" s="385"/>
      <c r="H28" s="156"/>
      <c r="I28" s="156"/>
      <c r="J28" s="384"/>
      <c r="K28" s="385"/>
      <c r="L28" s="156"/>
      <c r="M28" s="156"/>
      <c r="N28" s="156"/>
      <c r="O28" s="156"/>
      <c r="P28" s="156"/>
      <c r="Q28" s="156"/>
      <c r="R28" s="209"/>
      <c r="S28" s="209"/>
      <c r="T28" s="297"/>
      <c r="U28" s="298"/>
      <c r="V28" s="141"/>
      <c r="W28" s="141"/>
      <c r="X28" s="299"/>
      <c r="Y28" s="300"/>
      <c r="Z28" s="299"/>
      <c r="AA28" s="300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hidden="1" x14ac:dyDescent="0.3">
      <c r="A29" s="64">
        <v>17</v>
      </c>
      <c r="B29" s="68" t="s">
        <v>10</v>
      </c>
      <c r="C29" s="69" t="s">
        <v>1</v>
      </c>
      <c r="D29" s="101"/>
      <c r="E29" s="101"/>
      <c r="F29" s="384"/>
      <c r="G29" s="385"/>
      <c r="H29" s="156"/>
      <c r="I29" s="156"/>
      <c r="J29" s="384"/>
      <c r="K29" s="385"/>
      <c r="L29" s="156"/>
      <c r="M29" s="156"/>
      <c r="N29" s="156"/>
      <c r="O29" s="156"/>
      <c r="P29" s="156"/>
      <c r="Q29" s="156"/>
      <c r="R29" s="209"/>
      <c r="S29" s="209"/>
      <c r="T29" s="297"/>
      <c r="U29" s="298"/>
      <c r="V29" s="141"/>
      <c r="W29" s="141"/>
      <c r="X29" s="299"/>
      <c r="Y29" s="300"/>
      <c r="Z29" s="299"/>
      <c r="AA29" s="300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idden="1" x14ac:dyDescent="0.3">
      <c r="A30" s="64">
        <v>18</v>
      </c>
      <c r="B30" s="65" t="s">
        <v>24</v>
      </c>
      <c r="C30" s="66" t="s">
        <v>1</v>
      </c>
      <c r="D30" s="101"/>
      <c r="E30" s="101"/>
      <c r="F30" s="384"/>
      <c r="G30" s="385"/>
      <c r="H30" s="156"/>
      <c r="I30" s="156"/>
      <c r="J30" s="384"/>
      <c r="K30" s="385"/>
      <c r="L30" s="156"/>
      <c r="M30" s="156"/>
      <c r="N30" s="156"/>
      <c r="O30" s="156"/>
      <c r="P30" s="156"/>
      <c r="Q30" s="156"/>
      <c r="R30" s="209"/>
      <c r="S30" s="209"/>
      <c r="T30" s="297"/>
      <c r="U30" s="298"/>
      <c r="V30" s="141"/>
      <c r="W30" s="141"/>
      <c r="X30" s="299"/>
      <c r="Y30" s="300"/>
      <c r="Z30" s="299"/>
      <c r="AA30" s="300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x14ac:dyDescent="0.3">
      <c r="A31" s="64">
        <v>19</v>
      </c>
      <c r="B31" s="65" t="s">
        <v>29</v>
      </c>
      <c r="C31" s="66" t="s">
        <v>1</v>
      </c>
      <c r="D31" s="103"/>
      <c r="E31" s="103"/>
      <c r="F31" s="384"/>
      <c r="G31" s="385"/>
      <c r="H31" s="156"/>
      <c r="I31" s="156"/>
      <c r="J31" s="384"/>
      <c r="K31" s="385"/>
      <c r="L31" s="156"/>
      <c r="M31" s="156"/>
      <c r="N31" s="156"/>
      <c r="O31" s="156"/>
      <c r="P31" s="156"/>
      <c r="Q31" s="156"/>
      <c r="R31" s="111">
        <v>5.2499999999999998E-2</v>
      </c>
      <c r="S31" s="111">
        <v>6.3E-2</v>
      </c>
      <c r="T31" s="297"/>
      <c r="U31" s="298"/>
      <c r="V31" s="141"/>
      <c r="W31" s="141"/>
      <c r="X31" s="299"/>
      <c r="Y31" s="300"/>
      <c r="Z31" s="299"/>
      <c r="AA31" s="300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hidden="1" x14ac:dyDescent="0.3">
      <c r="A32" s="64">
        <v>20</v>
      </c>
      <c r="B32" s="65" t="s">
        <v>30</v>
      </c>
      <c r="C32" s="66" t="s">
        <v>1</v>
      </c>
      <c r="D32" s="103"/>
      <c r="E32" s="103"/>
      <c r="F32" s="384"/>
      <c r="G32" s="385"/>
      <c r="H32" s="156"/>
      <c r="I32" s="156"/>
      <c r="J32" s="384"/>
      <c r="K32" s="385"/>
      <c r="L32" s="156"/>
      <c r="M32" s="156"/>
      <c r="N32" s="156"/>
      <c r="O32" s="156"/>
      <c r="P32" s="156"/>
      <c r="Q32" s="156"/>
      <c r="R32" s="209"/>
      <c r="S32" s="209"/>
      <c r="T32" s="297"/>
      <c r="U32" s="298"/>
      <c r="V32" s="141"/>
      <c r="W32" s="141"/>
      <c r="X32" s="299"/>
      <c r="Y32" s="300"/>
      <c r="Z32" s="299"/>
      <c r="AA32" s="300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idden="1" x14ac:dyDescent="0.3">
      <c r="A33" s="64">
        <v>21</v>
      </c>
      <c r="B33" s="65" t="s">
        <v>40</v>
      </c>
      <c r="C33" s="66" t="s">
        <v>1</v>
      </c>
      <c r="D33" s="103"/>
      <c r="E33" s="103"/>
      <c r="F33" s="384"/>
      <c r="G33" s="385"/>
      <c r="H33" s="156"/>
      <c r="I33" s="156"/>
      <c r="J33" s="384"/>
      <c r="K33" s="385"/>
      <c r="L33" s="156"/>
      <c r="M33" s="156"/>
      <c r="N33" s="156"/>
      <c r="O33" s="156"/>
      <c r="P33" s="156"/>
      <c r="Q33" s="156"/>
      <c r="R33" s="209"/>
      <c r="S33" s="209"/>
      <c r="T33" s="297"/>
      <c r="U33" s="298"/>
      <c r="V33" s="141"/>
      <c r="W33" s="141"/>
      <c r="X33" s="299"/>
      <c r="Y33" s="300"/>
      <c r="Z33" s="299"/>
      <c r="AA33" s="300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x14ac:dyDescent="0.3">
      <c r="A34" s="64">
        <v>22</v>
      </c>
      <c r="B34" s="65" t="s">
        <v>41</v>
      </c>
      <c r="C34" s="66" t="s">
        <v>1</v>
      </c>
      <c r="D34" s="110">
        <v>3.5000000000000003E-2</v>
      </c>
      <c r="E34" s="110">
        <v>4.3999999999999997E-2</v>
      </c>
      <c r="F34" s="299"/>
      <c r="G34" s="300"/>
      <c r="H34" s="156"/>
      <c r="I34" s="156"/>
      <c r="J34" s="384"/>
      <c r="K34" s="385"/>
      <c r="L34" s="156"/>
      <c r="M34" s="156"/>
      <c r="N34" s="156"/>
      <c r="O34" s="156"/>
      <c r="P34" s="156"/>
      <c r="Q34" s="156"/>
      <c r="R34" s="209"/>
      <c r="S34" s="209"/>
      <c r="T34" s="297"/>
      <c r="U34" s="298"/>
      <c r="V34" s="141"/>
      <c r="W34" s="141"/>
      <c r="X34" s="299"/>
      <c r="Y34" s="300"/>
      <c r="Z34" s="299"/>
      <c r="AA34" s="300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idden="1" x14ac:dyDescent="0.3">
      <c r="A35" s="64">
        <v>23</v>
      </c>
      <c r="B35" s="65" t="s">
        <v>42</v>
      </c>
      <c r="C35" s="66" t="s">
        <v>1</v>
      </c>
      <c r="D35" s="103"/>
      <c r="E35" s="103"/>
      <c r="F35" s="299"/>
      <c r="G35" s="300"/>
      <c r="H35" s="156"/>
      <c r="I35" s="156"/>
      <c r="J35" s="384"/>
      <c r="K35" s="385"/>
      <c r="L35" s="156"/>
      <c r="M35" s="156"/>
      <c r="N35" s="156"/>
      <c r="O35" s="156"/>
      <c r="P35" s="156"/>
      <c r="Q35" s="156"/>
      <c r="R35" s="209"/>
      <c r="S35" s="209"/>
      <c r="T35" s="297"/>
      <c r="U35" s="298"/>
      <c r="V35" s="141"/>
      <c r="W35" s="141"/>
      <c r="X35" s="299"/>
      <c r="Y35" s="300"/>
      <c r="Z35" s="299"/>
      <c r="AA35" s="300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hidden="1" x14ac:dyDescent="0.3">
      <c r="A36" s="64">
        <v>24</v>
      </c>
      <c r="B36" s="65" t="s">
        <v>43</v>
      </c>
      <c r="C36" s="66" t="s">
        <v>1</v>
      </c>
      <c r="D36" s="103"/>
      <c r="E36" s="103"/>
      <c r="F36" s="299"/>
      <c r="G36" s="300"/>
      <c r="H36" s="156"/>
      <c r="I36" s="156"/>
      <c r="J36" s="384"/>
      <c r="K36" s="385"/>
      <c r="L36" s="156"/>
      <c r="M36" s="156"/>
      <c r="N36" s="156"/>
      <c r="O36" s="156"/>
      <c r="P36" s="156"/>
      <c r="Q36" s="156"/>
      <c r="R36" s="209"/>
      <c r="S36" s="209"/>
      <c r="T36" s="297"/>
      <c r="U36" s="298"/>
      <c r="V36" s="141"/>
      <c r="W36" s="141"/>
      <c r="X36" s="299"/>
      <c r="Y36" s="300"/>
      <c r="Z36" s="299"/>
      <c r="AA36" s="300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idden="1" x14ac:dyDescent="0.3">
      <c r="A37" s="64">
        <v>25</v>
      </c>
      <c r="B37" s="68" t="s">
        <v>44</v>
      </c>
      <c r="C37" s="69" t="s">
        <v>1</v>
      </c>
      <c r="D37" s="103"/>
      <c r="E37" s="103"/>
      <c r="F37" s="299"/>
      <c r="G37" s="300"/>
      <c r="H37" s="156"/>
      <c r="I37" s="156"/>
      <c r="J37" s="384"/>
      <c r="K37" s="385"/>
      <c r="L37" s="156"/>
      <c r="M37" s="156"/>
      <c r="N37" s="156"/>
      <c r="O37" s="156"/>
      <c r="P37" s="156"/>
      <c r="Q37" s="156"/>
      <c r="R37" s="209"/>
      <c r="S37" s="209"/>
      <c r="T37" s="297"/>
      <c r="U37" s="298"/>
      <c r="V37" s="141"/>
      <c r="W37" s="141"/>
      <c r="X37" s="299"/>
      <c r="Y37" s="300"/>
      <c r="Z37" s="299"/>
      <c r="AA37" s="300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ht="18" customHeight="1" x14ac:dyDescent="0.3">
      <c r="A38" s="64">
        <v>26</v>
      </c>
      <c r="B38" s="65" t="s">
        <v>37</v>
      </c>
      <c r="C38" s="66" t="s">
        <v>1</v>
      </c>
      <c r="D38" s="103"/>
      <c r="E38" s="103"/>
      <c r="F38" s="299"/>
      <c r="G38" s="300"/>
      <c r="H38" s="156"/>
      <c r="I38" s="156"/>
      <c r="J38" s="384"/>
      <c r="K38" s="385"/>
      <c r="L38" s="156"/>
      <c r="M38" s="156"/>
      <c r="N38" s="156"/>
      <c r="O38" s="156"/>
      <c r="P38" s="113">
        <v>3.4499999999999999E-3</v>
      </c>
      <c r="Q38" s="113">
        <v>3.4499999999999999E-3</v>
      </c>
      <c r="R38" s="209"/>
      <c r="S38" s="209"/>
      <c r="T38" s="297"/>
      <c r="U38" s="298"/>
      <c r="V38" s="141"/>
      <c r="W38" s="141"/>
      <c r="X38" s="299"/>
      <c r="Y38" s="300"/>
      <c r="Z38" s="299"/>
      <c r="AA38" s="300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10">
        <v>6.0000000000000001E-3</v>
      </c>
      <c r="E39" s="110">
        <v>7.0000000000000001E-3</v>
      </c>
      <c r="F39" s="301" t="s">
        <v>219</v>
      </c>
      <c r="G39" s="302"/>
      <c r="H39" s="156"/>
      <c r="I39" s="156"/>
      <c r="J39" s="384"/>
      <c r="K39" s="385"/>
      <c r="L39" s="156"/>
      <c r="M39" s="156"/>
      <c r="N39" s="156"/>
      <c r="O39" s="156"/>
      <c r="P39" s="156"/>
      <c r="Q39" s="156"/>
      <c r="R39" s="209"/>
      <c r="S39" s="209"/>
      <c r="T39" s="301">
        <v>0.01</v>
      </c>
      <c r="U39" s="302"/>
      <c r="V39" s="141"/>
      <c r="W39" s="141"/>
      <c r="X39" s="299"/>
      <c r="Y39" s="300"/>
      <c r="Z39" s="299"/>
      <c r="AA39" s="300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0">
        <v>4.0000000000000002E-4</v>
      </c>
      <c r="E40" s="110">
        <v>5.0000000000000001E-4</v>
      </c>
      <c r="F40" s="299"/>
      <c r="G40" s="300"/>
      <c r="H40" s="156"/>
      <c r="I40" s="156"/>
      <c r="J40" s="384"/>
      <c r="K40" s="385"/>
      <c r="L40" s="156"/>
      <c r="M40" s="156"/>
      <c r="N40" s="113">
        <v>1.5E-3</v>
      </c>
      <c r="O40" s="113">
        <v>2E-3</v>
      </c>
      <c r="P40" s="113">
        <v>3.4500000000000003E-2</v>
      </c>
      <c r="Q40" s="113">
        <v>3.4500000000000003E-2</v>
      </c>
      <c r="R40" s="111">
        <v>2.5000000000000001E-3</v>
      </c>
      <c r="S40" s="111">
        <v>3.0000000000000001E-3</v>
      </c>
      <c r="T40" s="297"/>
      <c r="U40" s="298"/>
      <c r="V40" s="141"/>
      <c r="W40" s="141"/>
      <c r="X40" s="299"/>
      <c r="Y40" s="300"/>
      <c r="Z40" s="299"/>
      <c r="AA40" s="300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idden="1" x14ac:dyDescent="0.3">
      <c r="A41" s="64">
        <v>29</v>
      </c>
      <c r="B41" s="70" t="s">
        <v>94</v>
      </c>
      <c r="C41" s="71" t="s">
        <v>1</v>
      </c>
      <c r="D41" s="103"/>
      <c r="E41" s="103"/>
      <c r="F41" s="299"/>
      <c r="G41" s="300"/>
      <c r="H41" s="156"/>
      <c r="I41" s="156"/>
      <c r="J41" s="384"/>
      <c r="K41" s="385"/>
      <c r="L41" s="156"/>
      <c r="M41" s="156"/>
      <c r="N41" s="156"/>
      <c r="O41" s="156"/>
      <c r="P41" s="156"/>
      <c r="Q41" s="156"/>
      <c r="R41" s="209"/>
      <c r="S41" s="209"/>
      <c r="T41" s="297"/>
      <c r="U41" s="298"/>
      <c r="V41" s="141"/>
      <c r="W41" s="141"/>
      <c r="X41" s="299"/>
      <c r="Y41" s="300"/>
      <c r="Z41" s="299"/>
      <c r="AA41" s="300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idden="1" x14ac:dyDescent="0.3">
      <c r="A42" s="58"/>
      <c r="B42" s="63" t="s">
        <v>83</v>
      </c>
      <c r="C42" s="62"/>
      <c r="D42" s="103"/>
      <c r="E42" s="103"/>
      <c r="F42" s="299"/>
      <c r="G42" s="300"/>
      <c r="H42" s="156"/>
      <c r="I42" s="156"/>
      <c r="J42" s="384"/>
      <c r="K42" s="385"/>
      <c r="L42" s="156"/>
      <c r="M42" s="156"/>
      <c r="N42" s="156"/>
      <c r="O42" s="156"/>
      <c r="P42" s="156"/>
      <c r="Q42" s="156"/>
      <c r="R42" s="209"/>
      <c r="S42" s="209"/>
      <c r="T42" s="297"/>
      <c r="U42" s="298"/>
      <c r="V42" s="141"/>
      <c r="W42" s="141"/>
      <c r="X42" s="299"/>
      <c r="Y42" s="300"/>
      <c r="Z42" s="299"/>
      <c r="AA42" s="300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3"/>
      <c r="E43" s="103"/>
      <c r="F43" s="299"/>
      <c r="G43" s="300"/>
      <c r="H43" s="156"/>
      <c r="I43" s="156"/>
      <c r="J43" s="384"/>
      <c r="K43" s="385"/>
      <c r="L43" s="156"/>
      <c r="M43" s="156"/>
      <c r="N43" s="113">
        <v>4.0000000000000001E-3</v>
      </c>
      <c r="O43" s="113">
        <v>5.0000000000000001E-3</v>
      </c>
      <c r="P43" s="156"/>
      <c r="Q43" s="156"/>
      <c r="R43" s="111">
        <v>3.0000000000000001E-3</v>
      </c>
      <c r="S43" s="111">
        <v>3.0000000000000001E-3</v>
      </c>
      <c r="T43" s="297"/>
      <c r="U43" s="298"/>
      <c r="V43" s="141"/>
      <c r="W43" s="141"/>
      <c r="X43" s="299"/>
      <c r="Y43" s="300"/>
      <c r="Z43" s="299"/>
      <c r="AA43" s="300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03"/>
      <c r="E44" s="103"/>
      <c r="F44" s="299"/>
      <c r="G44" s="300"/>
      <c r="H44" s="113">
        <v>0.01</v>
      </c>
      <c r="I44" s="113">
        <v>0.01</v>
      </c>
      <c r="J44" s="384"/>
      <c r="K44" s="385"/>
      <c r="L44" s="156"/>
      <c r="M44" s="156"/>
      <c r="N44" s="156"/>
      <c r="O44" s="156"/>
      <c r="P44" s="113">
        <v>1E-3</v>
      </c>
      <c r="Q44" s="113">
        <v>1E-3</v>
      </c>
      <c r="R44" s="112"/>
      <c r="S44" s="112"/>
      <c r="T44" s="297"/>
      <c r="U44" s="298"/>
      <c r="V44" s="141"/>
      <c r="W44" s="141"/>
      <c r="X44" s="299"/>
      <c r="Y44" s="300"/>
      <c r="Z44" s="299"/>
      <c r="AA44" s="300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03"/>
      <c r="E45" s="103"/>
      <c r="F45" s="299"/>
      <c r="G45" s="300"/>
      <c r="H45" s="113">
        <v>2.5000000000000001E-2</v>
      </c>
      <c r="I45" s="113">
        <v>1.4999999999999999E-2</v>
      </c>
      <c r="J45" s="384"/>
      <c r="K45" s="385"/>
      <c r="L45" s="156"/>
      <c r="M45" s="156"/>
      <c r="N45" s="156"/>
      <c r="O45" s="156"/>
      <c r="P45" s="156"/>
      <c r="Q45" s="156"/>
      <c r="R45" s="181"/>
      <c r="S45" s="181"/>
      <c r="T45" s="297"/>
      <c r="U45" s="298"/>
      <c r="V45" s="141"/>
      <c r="W45" s="141"/>
      <c r="X45" s="299"/>
      <c r="Y45" s="300"/>
      <c r="Z45" s="299"/>
      <c r="AA45" s="300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idden="1" x14ac:dyDescent="0.3">
      <c r="A46" s="58"/>
      <c r="B46" s="63" t="s">
        <v>74</v>
      </c>
      <c r="C46" s="59"/>
      <c r="D46" s="103"/>
      <c r="E46" s="103"/>
      <c r="F46" s="299"/>
      <c r="G46" s="300"/>
      <c r="H46" s="156"/>
      <c r="I46" s="156"/>
      <c r="J46" s="384"/>
      <c r="K46" s="385"/>
      <c r="L46" s="156"/>
      <c r="M46" s="156"/>
      <c r="N46" s="156"/>
      <c r="O46" s="156"/>
      <c r="P46" s="156"/>
      <c r="Q46" s="156"/>
      <c r="R46" s="181"/>
      <c r="S46" s="181"/>
      <c r="T46" s="297"/>
      <c r="U46" s="298"/>
      <c r="V46" s="141"/>
      <c r="W46" s="141"/>
      <c r="X46" s="299"/>
      <c r="Y46" s="300"/>
      <c r="Z46" s="299"/>
      <c r="AA46" s="300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110">
        <v>0.1</v>
      </c>
      <c r="E47" s="110">
        <v>0.125</v>
      </c>
      <c r="F47" s="299"/>
      <c r="G47" s="300"/>
      <c r="H47" s="156"/>
      <c r="I47" s="156"/>
      <c r="J47" s="384"/>
      <c r="K47" s="385"/>
      <c r="L47" s="156"/>
      <c r="M47" s="156"/>
      <c r="N47" s="156"/>
      <c r="O47" s="156"/>
      <c r="P47" s="156"/>
      <c r="Q47" s="156"/>
      <c r="R47" s="181"/>
      <c r="S47" s="181"/>
      <c r="T47" s="297"/>
      <c r="U47" s="298"/>
      <c r="V47" s="141"/>
      <c r="W47" s="141"/>
      <c r="X47" s="299"/>
      <c r="Y47" s="300"/>
      <c r="Z47" s="299"/>
      <c r="AA47" s="300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idden="1" x14ac:dyDescent="0.3">
      <c r="A48" s="64">
        <v>34</v>
      </c>
      <c r="B48" s="65" t="s">
        <v>17</v>
      </c>
      <c r="C48" s="66" t="s">
        <v>1</v>
      </c>
      <c r="D48" s="103"/>
      <c r="E48" s="103"/>
      <c r="F48" s="299"/>
      <c r="G48" s="300"/>
      <c r="H48" s="156"/>
      <c r="I48" s="156"/>
      <c r="J48" s="384"/>
      <c r="K48" s="385"/>
      <c r="L48" s="156"/>
      <c r="M48" s="156"/>
      <c r="N48" s="156"/>
      <c r="O48" s="156"/>
      <c r="P48" s="156"/>
      <c r="Q48" s="156"/>
      <c r="R48" s="181"/>
      <c r="S48" s="181"/>
      <c r="T48" s="297"/>
      <c r="U48" s="298"/>
      <c r="V48" s="141"/>
      <c r="W48" s="141"/>
      <c r="X48" s="299"/>
      <c r="Y48" s="300"/>
      <c r="Z48" s="299"/>
      <c r="AA48" s="300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idden="1" x14ac:dyDescent="0.3">
      <c r="A49" s="64">
        <v>35</v>
      </c>
      <c r="B49" s="65" t="s">
        <v>18</v>
      </c>
      <c r="C49" s="66" t="s">
        <v>1</v>
      </c>
      <c r="D49" s="103"/>
      <c r="E49" s="103"/>
      <c r="F49" s="299"/>
      <c r="G49" s="300"/>
      <c r="H49" s="156"/>
      <c r="I49" s="156"/>
      <c r="J49" s="384"/>
      <c r="K49" s="385"/>
      <c r="L49" s="156"/>
      <c r="M49" s="156"/>
      <c r="N49" s="156"/>
      <c r="O49" s="156"/>
      <c r="P49" s="156"/>
      <c r="Q49" s="156"/>
      <c r="R49" s="181"/>
      <c r="S49" s="181"/>
      <c r="T49" s="297"/>
      <c r="U49" s="298"/>
      <c r="V49" s="141"/>
      <c r="W49" s="141"/>
      <c r="X49" s="299"/>
      <c r="Y49" s="300"/>
      <c r="Z49" s="299"/>
      <c r="AA49" s="300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idden="1" x14ac:dyDescent="0.3">
      <c r="A50" s="64">
        <v>36</v>
      </c>
      <c r="B50" s="65" t="s">
        <v>253</v>
      </c>
      <c r="C50" s="66" t="s">
        <v>1</v>
      </c>
      <c r="D50" s="103"/>
      <c r="E50" s="103"/>
      <c r="F50" s="299"/>
      <c r="G50" s="300"/>
      <c r="H50" s="156"/>
      <c r="I50" s="156"/>
      <c r="J50" s="384"/>
      <c r="K50" s="385"/>
      <c r="L50" s="156"/>
      <c r="M50" s="156"/>
      <c r="N50" s="156"/>
      <c r="O50" s="156"/>
      <c r="P50" s="156"/>
      <c r="Q50" s="156"/>
      <c r="R50" s="181"/>
      <c r="S50" s="181"/>
      <c r="T50" s="297"/>
      <c r="U50" s="298"/>
      <c r="V50" s="141"/>
      <c r="W50" s="141"/>
      <c r="X50" s="299"/>
      <c r="Y50" s="300"/>
      <c r="Z50" s="299"/>
      <c r="AA50" s="300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idden="1" x14ac:dyDescent="0.3">
      <c r="A51" s="64">
        <v>37</v>
      </c>
      <c r="B51" s="65" t="s">
        <v>87</v>
      </c>
      <c r="C51" s="66" t="s">
        <v>1</v>
      </c>
      <c r="D51" s="103"/>
      <c r="E51" s="103"/>
      <c r="F51" s="299"/>
      <c r="G51" s="300"/>
      <c r="H51" s="156"/>
      <c r="I51" s="156"/>
      <c r="J51" s="384"/>
      <c r="K51" s="385"/>
      <c r="L51" s="156"/>
      <c r="M51" s="156"/>
      <c r="N51" s="156"/>
      <c r="O51" s="156"/>
      <c r="P51" s="156"/>
      <c r="Q51" s="156"/>
      <c r="R51" s="181"/>
      <c r="S51" s="181"/>
      <c r="T51" s="297"/>
      <c r="U51" s="298"/>
      <c r="V51" s="141"/>
      <c r="W51" s="141"/>
      <c r="X51" s="299"/>
      <c r="Y51" s="300"/>
      <c r="Z51" s="299"/>
      <c r="AA51" s="300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idden="1" x14ac:dyDescent="0.3">
      <c r="A52" s="64">
        <v>38</v>
      </c>
      <c r="B52" s="65" t="s">
        <v>64</v>
      </c>
      <c r="C52" s="66" t="s">
        <v>1</v>
      </c>
      <c r="D52" s="103"/>
      <c r="E52" s="103"/>
      <c r="F52" s="299"/>
      <c r="G52" s="300"/>
      <c r="H52" s="156"/>
      <c r="I52" s="156"/>
      <c r="J52" s="384"/>
      <c r="K52" s="385"/>
      <c r="L52" s="156"/>
      <c r="M52" s="156"/>
      <c r="N52" s="156"/>
      <c r="O52" s="156"/>
      <c r="P52" s="156"/>
      <c r="Q52" s="156"/>
      <c r="R52" s="181"/>
      <c r="S52" s="181"/>
      <c r="T52" s="297"/>
      <c r="U52" s="298"/>
      <c r="V52" s="141"/>
      <c r="W52" s="141"/>
      <c r="X52" s="299"/>
      <c r="Y52" s="300"/>
      <c r="Z52" s="299"/>
      <c r="AA52" s="300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3"/>
      <c r="E53" s="103"/>
      <c r="F53" s="299"/>
      <c r="G53" s="300"/>
      <c r="H53" s="156"/>
      <c r="I53" s="156"/>
      <c r="J53" s="384"/>
      <c r="K53" s="385"/>
      <c r="L53" s="156"/>
      <c r="M53" s="156"/>
      <c r="N53" s="113">
        <v>0.01</v>
      </c>
      <c r="O53" s="113">
        <v>0.01</v>
      </c>
      <c r="P53" s="113">
        <v>1.15E-2</v>
      </c>
      <c r="Q53" s="113">
        <v>1.15E-2</v>
      </c>
      <c r="R53" s="181"/>
      <c r="S53" s="181"/>
      <c r="T53" s="297"/>
      <c r="U53" s="298"/>
      <c r="V53" s="141"/>
      <c r="W53" s="141"/>
      <c r="X53" s="299"/>
      <c r="Y53" s="300"/>
      <c r="Z53" s="299"/>
      <c r="AA53" s="300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idden="1" x14ac:dyDescent="0.3">
      <c r="A54" s="58"/>
      <c r="B54" s="63" t="s">
        <v>75</v>
      </c>
      <c r="C54" s="66"/>
      <c r="D54" s="103"/>
      <c r="E54" s="103"/>
      <c r="F54" s="299"/>
      <c r="G54" s="300"/>
      <c r="H54" s="156"/>
      <c r="I54" s="156"/>
      <c r="J54" s="384"/>
      <c r="K54" s="385"/>
      <c r="L54" s="156"/>
      <c r="M54" s="156"/>
      <c r="N54" s="156"/>
      <c r="O54" s="156"/>
      <c r="P54" s="156"/>
      <c r="Q54" s="156"/>
      <c r="R54" s="181"/>
      <c r="S54" s="181"/>
      <c r="T54" s="297"/>
      <c r="U54" s="298"/>
      <c r="V54" s="141"/>
      <c r="W54" s="141"/>
      <c r="X54" s="299"/>
      <c r="Y54" s="300"/>
      <c r="Z54" s="299"/>
      <c r="AA54" s="300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idden="1" x14ac:dyDescent="0.3">
      <c r="A55" s="19">
        <v>40</v>
      </c>
      <c r="B55" s="73" t="s">
        <v>262</v>
      </c>
      <c r="C55" s="66" t="s">
        <v>1</v>
      </c>
      <c r="D55" s="103"/>
      <c r="E55" s="103"/>
      <c r="F55" s="299"/>
      <c r="G55" s="300"/>
      <c r="H55" s="156"/>
      <c r="I55" s="156"/>
      <c r="J55" s="384"/>
      <c r="K55" s="385"/>
      <c r="L55" s="156"/>
      <c r="M55" s="156"/>
      <c r="N55" s="156"/>
      <c r="O55" s="156"/>
      <c r="P55" s="156"/>
      <c r="Q55" s="156"/>
      <c r="R55" s="181"/>
      <c r="S55" s="181"/>
      <c r="T55" s="297"/>
      <c r="U55" s="298"/>
      <c r="V55" s="141"/>
      <c r="W55" s="141"/>
      <c r="X55" s="299"/>
      <c r="Y55" s="300"/>
      <c r="Z55" s="299"/>
      <c r="AA55" s="300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idden="1" x14ac:dyDescent="0.3">
      <c r="A56" s="64">
        <v>41</v>
      </c>
      <c r="B56" s="68" t="s">
        <v>127</v>
      </c>
      <c r="C56" s="69" t="s">
        <v>1</v>
      </c>
      <c r="D56" s="103"/>
      <c r="E56" s="103"/>
      <c r="F56" s="299"/>
      <c r="G56" s="300"/>
      <c r="H56" s="156"/>
      <c r="I56" s="156"/>
      <c r="J56" s="384"/>
      <c r="K56" s="385"/>
      <c r="L56" s="156"/>
      <c r="M56" s="156"/>
      <c r="N56" s="156"/>
      <c r="O56" s="156"/>
      <c r="P56" s="156"/>
      <c r="Q56" s="156"/>
      <c r="R56" s="181"/>
      <c r="S56" s="181"/>
      <c r="T56" s="297"/>
      <c r="U56" s="298"/>
      <c r="V56" s="141"/>
      <c r="W56" s="141"/>
      <c r="X56" s="299"/>
      <c r="Y56" s="300"/>
      <c r="Z56" s="299"/>
      <c r="AA56" s="300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hidden="1" x14ac:dyDescent="0.3">
      <c r="A57" s="19">
        <v>42</v>
      </c>
      <c r="B57" s="68" t="s">
        <v>35</v>
      </c>
      <c r="C57" s="69" t="s">
        <v>1</v>
      </c>
      <c r="D57" s="103"/>
      <c r="E57" s="103"/>
      <c r="F57" s="299"/>
      <c r="G57" s="300"/>
      <c r="H57" s="156"/>
      <c r="I57" s="156"/>
      <c r="J57" s="384"/>
      <c r="K57" s="385"/>
      <c r="L57" s="156"/>
      <c r="M57" s="156"/>
      <c r="N57" s="156"/>
      <c r="O57" s="156"/>
      <c r="P57" s="156"/>
      <c r="Q57" s="156"/>
      <c r="R57" s="181"/>
      <c r="S57" s="181"/>
      <c r="T57" s="297"/>
      <c r="U57" s="298"/>
      <c r="V57" s="141"/>
      <c r="W57" s="141"/>
      <c r="X57" s="299"/>
      <c r="Y57" s="300"/>
      <c r="Z57" s="299"/>
      <c r="AA57" s="300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idden="1" x14ac:dyDescent="0.3">
      <c r="A58" s="64">
        <v>43</v>
      </c>
      <c r="B58" s="65" t="s">
        <v>39</v>
      </c>
      <c r="C58" s="66" t="s">
        <v>1</v>
      </c>
      <c r="D58" s="103"/>
      <c r="E58" s="103"/>
      <c r="F58" s="299"/>
      <c r="G58" s="300"/>
      <c r="H58" s="156"/>
      <c r="I58" s="156"/>
      <c r="J58" s="384"/>
      <c r="K58" s="385"/>
      <c r="L58" s="156"/>
      <c r="M58" s="156"/>
      <c r="N58" s="156"/>
      <c r="O58" s="156"/>
      <c r="P58" s="156"/>
      <c r="Q58" s="156"/>
      <c r="R58" s="181"/>
      <c r="S58" s="181"/>
      <c r="T58" s="297"/>
      <c r="U58" s="298"/>
      <c r="V58" s="141"/>
      <c r="W58" s="141"/>
      <c r="X58" s="299"/>
      <c r="Y58" s="300"/>
      <c r="Z58" s="299"/>
      <c r="AA58" s="300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idden="1" x14ac:dyDescent="0.3">
      <c r="A59" s="19">
        <v>44</v>
      </c>
      <c r="B59" s="65" t="s">
        <v>63</v>
      </c>
      <c r="C59" s="66" t="s">
        <v>1</v>
      </c>
      <c r="D59" s="103"/>
      <c r="E59" s="103"/>
      <c r="F59" s="299"/>
      <c r="G59" s="300"/>
      <c r="H59" s="156"/>
      <c r="I59" s="156"/>
      <c r="J59" s="384"/>
      <c r="K59" s="385"/>
      <c r="L59" s="156"/>
      <c r="M59" s="156"/>
      <c r="N59" s="156"/>
      <c r="O59" s="156"/>
      <c r="P59" s="156"/>
      <c r="Q59" s="156"/>
      <c r="R59" s="181"/>
      <c r="S59" s="181"/>
      <c r="T59" s="297"/>
      <c r="U59" s="298"/>
      <c r="V59" s="141"/>
      <c r="W59" s="141"/>
      <c r="X59" s="299"/>
      <c r="Y59" s="300"/>
      <c r="Z59" s="299"/>
      <c r="AA59" s="300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03"/>
      <c r="E60" s="103"/>
      <c r="F60" s="299"/>
      <c r="G60" s="300"/>
      <c r="H60" s="156"/>
      <c r="I60" s="156"/>
      <c r="J60" s="384"/>
      <c r="K60" s="385"/>
      <c r="L60" s="156"/>
      <c r="M60" s="156"/>
      <c r="N60" s="113">
        <v>1.1999999999999999E-3</v>
      </c>
      <c r="O60" s="113">
        <v>1.5E-3</v>
      </c>
      <c r="P60" s="156"/>
      <c r="Q60" s="156"/>
      <c r="R60" s="181"/>
      <c r="S60" s="181"/>
      <c r="T60" s="297"/>
      <c r="U60" s="298"/>
      <c r="V60" s="141"/>
      <c r="W60" s="141"/>
      <c r="X60" s="299"/>
      <c r="Y60" s="300"/>
      <c r="Z60" s="299"/>
      <c r="AA60" s="300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idden="1" x14ac:dyDescent="0.3">
      <c r="A61" s="64"/>
      <c r="B61" s="74" t="s">
        <v>84</v>
      </c>
      <c r="C61" s="59"/>
      <c r="D61" s="103"/>
      <c r="E61" s="103"/>
      <c r="F61" s="299"/>
      <c r="G61" s="300"/>
      <c r="H61" s="156"/>
      <c r="I61" s="156"/>
      <c r="J61" s="384"/>
      <c r="K61" s="385"/>
      <c r="L61" s="156"/>
      <c r="M61" s="156"/>
      <c r="N61" s="156"/>
      <c r="O61" s="156"/>
      <c r="P61" s="156"/>
      <c r="Q61" s="156"/>
      <c r="R61" s="181"/>
      <c r="S61" s="181"/>
      <c r="T61" s="297"/>
      <c r="U61" s="298"/>
      <c r="V61" s="141"/>
      <c r="W61" s="141"/>
      <c r="X61" s="299"/>
      <c r="Y61" s="300"/>
      <c r="Z61" s="299"/>
      <c r="AA61" s="300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3"/>
      <c r="E62" s="103"/>
      <c r="F62" s="301">
        <v>1E-3</v>
      </c>
      <c r="G62" s="302"/>
      <c r="H62" s="156"/>
      <c r="I62" s="156"/>
      <c r="J62" s="384"/>
      <c r="K62" s="385"/>
      <c r="L62" s="156"/>
      <c r="M62" s="156"/>
      <c r="N62" s="156"/>
      <c r="O62" s="156"/>
      <c r="P62" s="156"/>
      <c r="Q62" s="156"/>
      <c r="R62" s="181"/>
      <c r="S62" s="181"/>
      <c r="T62" s="297"/>
      <c r="U62" s="298"/>
      <c r="V62" s="141"/>
      <c r="W62" s="141"/>
      <c r="X62" s="299"/>
      <c r="Y62" s="300"/>
      <c r="Z62" s="299"/>
      <c r="AA62" s="300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idden="1" x14ac:dyDescent="0.3">
      <c r="A63" s="64">
        <v>47</v>
      </c>
      <c r="B63" s="65" t="s">
        <v>100</v>
      </c>
      <c r="C63" s="66" t="s">
        <v>1</v>
      </c>
      <c r="D63" s="103"/>
      <c r="E63" s="103"/>
      <c r="F63" s="299"/>
      <c r="G63" s="300"/>
      <c r="H63" s="156"/>
      <c r="I63" s="156"/>
      <c r="J63" s="384"/>
      <c r="K63" s="385"/>
      <c r="L63" s="156"/>
      <c r="M63" s="156"/>
      <c r="N63" s="156"/>
      <c r="O63" s="156"/>
      <c r="P63" s="156"/>
      <c r="Q63" s="156"/>
      <c r="R63" s="181"/>
      <c r="S63" s="181"/>
      <c r="T63" s="297"/>
      <c r="U63" s="298"/>
      <c r="V63" s="141"/>
      <c r="W63" s="141"/>
      <c r="X63" s="299"/>
      <c r="Y63" s="300"/>
      <c r="Z63" s="299"/>
      <c r="AA63" s="300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idden="1" x14ac:dyDescent="0.3">
      <c r="A64" s="64">
        <v>48</v>
      </c>
      <c r="B64" s="65" t="s">
        <v>14</v>
      </c>
      <c r="C64" s="66" t="s">
        <v>1</v>
      </c>
      <c r="D64" s="103"/>
      <c r="E64" s="103"/>
      <c r="F64" s="299"/>
      <c r="G64" s="300"/>
      <c r="H64" s="156"/>
      <c r="I64" s="156"/>
      <c r="J64" s="384"/>
      <c r="K64" s="385"/>
      <c r="L64" s="156"/>
      <c r="M64" s="156"/>
      <c r="N64" s="156"/>
      <c r="O64" s="156"/>
      <c r="P64" s="156"/>
      <c r="Q64" s="156"/>
      <c r="R64" s="181"/>
      <c r="S64" s="181"/>
      <c r="T64" s="297"/>
      <c r="U64" s="298"/>
      <c r="V64" s="141"/>
      <c r="W64" s="141"/>
      <c r="X64" s="299"/>
      <c r="Y64" s="300"/>
      <c r="Z64" s="299"/>
      <c r="AA64" s="300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x14ac:dyDescent="0.3">
      <c r="A65" s="64">
        <v>49</v>
      </c>
      <c r="B65" s="65" t="s">
        <v>19</v>
      </c>
      <c r="C65" s="66" t="s">
        <v>1</v>
      </c>
      <c r="D65" s="103"/>
      <c r="E65" s="103"/>
      <c r="F65" s="299"/>
      <c r="G65" s="300"/>
      <c r="H65" s="156"/>
      <c r="I65" s="156"/>
      <c r="J65" s="384"/>
      <c r="K65" s="385"/>
      <c r="L65" s="156"/>
      <c r="M65" s="156"/>
      <c r="N65" s="156"/>
      <c r="O65" s="156"/>
      <c r="P65" s="156"/>
      <c r="Q65" s="156"/>
      <c r="R65" s="181"/>
      <c r="S65" s="181"/>
      <c r="T65" s="301">
        <v>2.4E-2</v>
      </c>
      <c r="U65" s="302"/>
      <c r="V65" s="141"/>
      <c r="W65" s="141"/>
      <c r="X65" s="299"/>
      <c r="Y65" s="300"/>
      <c r="Z65" s="299"/>
      <c r="AA65" s="300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idden="1" x14ac:dyDescent="0.3">
      <c r="A66" s="64">
        <v>50</v>
      </c>
      <c r="B66" s="65" t="s">
        <v>23</v>
      </c>
      <c r="C66" s="66" t="s">
        <v>1</v>
      </c>
      <c r="D66" s="103"/>
      <c r="E66" s="103"/>
      <c r="F66" s="299"/>
      <c r="G66" s="300"/>
      <c r="H66" s="156"/>
      <c r="I66" s="156"/>
      <c r="J66" s="384"/>
      <c r="K66" s="385"/>
      <c r="L66" s="156"/>
      <c r="M66" s="156"/>
      <c r="N66" s="156"/>
      <c r="O66" s="156"/>
      <c r="P66" s="156"/>
      <c r="Q66" s="156"/>
      <c r="R66" s="181"/>
      <c r="S66" s="181"/>
      <c r="T66" s="297"/>
      <c r="U66" s="298"/>
      <c r="V66" s="141"/>
      <c r="W66" s="141"/>
      <c r="X66" s="299"/>
      <c r="Y66" s="300"/>
      <c r="Z66" s="299"/>
      <c r="AA66" s="300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idden="1" x14ac:dyDescent="0.3">
      <c r="A67" s="64"/>
      <c r="B67" s="75" t="s">
        <v>76</v>
      </c>
      <c r="C67" s="59"/>
      <c r="D67" s="103"/>
      <c r="E67" s="103"/>
      <c r="F67" s="299"/>
      <c r="G67" s="300"/>
      <c r="H67" s="156"/>
      <c r="I67" s="156"/>
      <c r="J67" s="384"/>
      <c r="K67" s="385"/>
      <c r="L67" s="156"/>
      <c r="M67" s="156"/>
      <c r="N67" s="156"/>
      <c r="O67" s="156"/>
      <c r="P67" s="156"/>
      <c r="Q67" s="156"/>
      <c r="R67" s="181"/>
      <c r="S67" s="181"/>
      <c r="T67" s="297"/>
      <c r="U67" s="298"/>
      <c r="V67" s="141"/>
      <c r="W67" s="141"/>
      <c r="X67" s="299"/>
      <c r="Y67" s="300"/>
      <c r="Z67" s="299"/>
      <c r="AA67" s="300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hidden="1" x14ac:dyDescent="0.3">
      <c r="A68" s="64">
        <v>51</v>
      </c>
      <c r="B68" s="65" t="s">
        <v>2</v>
      </c>
      <c r="C68" s="66" t="s">
        <v>1</v>
      </c>
      <c r="D68" s="103"/>
      <c r="E68" s="103"/>
      <c r="F68" s="299"/>
      <c r="G68" s="300"/>
      <c r="H68" s="156"/>
      <c r="I68" s="156"/>
      <c r="J68" s="384"/>
      <c r="K68" s="385"/>
      <c r="L68" s="156"/>
      <c r="M68" s="156"/>
      <c r="N68" s="156"/>
      <c r="O68" s="156"/>
      <c r="P68" s="156"/>
      <c r="Q68" s="156"/>
      <c r="R68" s="181"/>
      <c r="S68" s="181"/>
      <c r="T68" s="297"/>
      <c r="U68" s="298"/>
      <c r="V68" s="141"/>
      <c r="W68" s="141"/>
      <c r="X68" s="299"/>
      <c r="Y68" s="300"/>
      <c r="Z68" s="299"/>
      <c r="AA68" s="300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idden="1" x14ac:dyDescent="0.3">
      <c r="A69" s="64">
        <v>52</v>
      </c>
      <c r="B69" s="68" t="s">
        <v>4</v>
      </c>
      <c r="C69" s="69" t="s">
        <v>1</v>
      </c>
      <c r="D69" s="103"/>
      <c r="E69" s="103"/>
      <c r="F69" s="299"/>
      <c r="G69" s="300"/>
      <c r="H69" s="156"/>
      <c r="I69" s="156"/>
      <c r="J69" s="384"/>
      <c r="K69" s="385"/>
      <c r="L69" s="156"/>
      <c r="M69" s="156"/>
      <c r="N69" s="156"/>
      <c r="O69" s="156"/>
      <c r="P69" s="156"/>
      <c r="Q69" s="156"/>
      <c r="R69" s="181"/>
      <c r="S69" s="181"/>
      <c r="T69" s="297"/>
      <c r="U69" s="298"/>
      <c r="V69" s="141"/>
      <c r="W69" s="141"/>
      <c r="X69" s="299"/>
      <c r="Y69" s="300"/>
      <c r="Z69" s="299"/>
      <c r="AA69" s="300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idden="1" x14ac:dyDescent="0.3">
      <c r="A70" s="64">
        <v>53</v>
      </c>
      <c r="B70" s="68" t="s">
        <v>11</v>
      </c>
      <c r="C70" s="69" t="s">
        <v>1</v>
      </c>
      <c r="D70" s="103"/>
      <c r="E70" s="103"/>
      <c r="F70" s="299"/>
      <c r="G70" s="300"/>
      <c r="H70" s="156"/>
      <c r="I70" s="156"/>
      <c r="J70" s="384"/>
      <c r="K70" s="385"/>
      <c r="L70" s="156"/>
      <c r="M70" s="156"/>
      <c r="N70" s="156"/>
      <c r="O70" s="156"/>
      <c r="P70" s="156"/>
      <c r="Q70" s="156"/>
      <c r="R70" s="181"/>
      <c r="S70" s="181"/>
      <c r="T70" s="297"/>
      <c r="U70" s="298"/>
      <c r="V70" s="141"/>
      <c r="W70" s="141"/>
      <c r="X70" s="299"/>
      <c r="Y70" s="300"/>
      <c r="Z70" s="299"/>
      <c r="AA70" s="300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idden="1" x14ac:dyDescent="0.3">
      <c r="A71" s="64">
        <v>54</v>
      </c>
      <c r="B71" s="65" t="s">
        <v>27</v>
      </c>
      <c r="C71" s="66" t="s">
        <v>1</v>
      </c>
      <c r="D71" s="103"/>
      <c r="E71" s="103"/>
      <c r="F71" s="299"/>
      <c r="G71" s="300"/>
      <c r="H71" s="156"/>
      <c r="I71" s="156"/>
      <c r="J71" s="384"/>
      <c r="K71" s="385"/>
      <c r="L71" s="156"/>
      <c r="M71" s="156"/>
      <c r="N71" s="156"/>
      <c r="O71" s="156"/>
      <c r="P71" s="156"/>
      <c r="Q71" s="156"/>
      <c r="R71" s="181"/>
      <c r="S71" s="181"/>
      <c r="T71" s="297"/>
      <c r="U71" s="298"/>
      <c r="V71" s="141"/>
      <c r="W71" s="141"/>
      <c r="X71" s="299"/>
      <c r="Y71" s="300"/>
      <c r="Z71" s="299"/>
      <c r="AA71" s="300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idden="1" x14ac:dyDescent="0.3">
      <c r="A72" s="64">
        <v>55</v>
      </c>
      <c r="B72" s="65" t="s">
        <v>59</v>
      </c>
      <c r="C72" s="66" t="s">
        <v>1</v>
      </c>
      <c r="D72" s="103"/>
      <c r="E72" s="103"/>
      <c r="F72" s="299"/>
      <c r="G72" s="300"/>
      <c r="H72" s="156"/>
      <c r="I72" s="156"/>
      <c r="J72" s="384"/>
      <c r="K72" s="385"/>
      <c r="L72" s="156"/>
      <c r="M72" s="156"/>
      <c r="N72" s="156"/>
      <c r="O72" s="156"/>
      <c r="P72" s="156"/>
      <c r="Q72" s="156"/>
      <c r="R72" s="181"/>
      <c r="S72" s="181"/>
      <c r="T72" s="297"/>
      <c r="U72" s="298"/>
      <c r="V72" s="141"/>
      <c r="W72" s="141"/>
      <c r="X72" s="299"/>
      <c r="Y72" s="300"/>
      <c r="Z72" s="299"/>
      <c r="AA72" s="300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idden="1" x14ac:dyDescent="0.3">
      <c r="A73" s="64">
        <v>56</v>
      </c>
      <c r="B73" s="70" t="s">
        <v>99</v>
      </c>
      <c r="C73" s="71" t="s">
        <v>1</v>
      </c>
      <c r="D73" s="103"/>
      <c r="E73" s="103"/>
      <c r="F73" s="299"/>
      <c r="G73" s="300"/>
      <c r="H73" s="156"/>
      <c r="I73" s="156"/>
      <c r="J73" s="384"/>
      <c r="K73" s="385"/>
      <c r="L73" s="156"/>
      <c r="M73" s="156"/>
      <c r="N73" s="156"/>
      <c r="O73" s="156"/>
      <c r="P73" s="156"/>
      <c r="Q73" s="156"/>
      <c r="R73" s="181"/>
      <c r="S73" s="181"/>
      <c r="T73" s="297"/>
      <c r="U73" s="298"/>
      <c r="V73" s="141"/>
      <c r="W73" s="141"/>
      <c r="X73" s="299"/>
      <c r="Y73" s="300"/>
      <c r="Z73" s="299"/>
      <c r="AA73" s="300"/>
      <c r="AB73" s="126">
        <f t="shared" ref="AB73:AB109" si="3">(Z73+X73+V73+T73+R73+P73+N73+L73+J73+H73+F73+D73)*$AB$5</f>
        <v>0</v>
      </c>
      <c r="AC73" s="123">
        <f t="shared" ref="AC73:AC109" si="4">(Z73+X73+W73+T73+S73+Q73+O73+M73+J73+I73+F73+E73)*$AC$5</f>
        <v>0</v>
      </c>
      <c r="AD73" s="89">
        <f t="shared" ref="AD73:AD110" si="5">AB73+AC73</f>
        <v>0</v>
      </c>
    </row>
    <row r="74" spans="1:30" hidden="1" x14ac:dyDescent="0.3">
      <c r="A74" s="64"/>
      <c r="B74" s="75" t="s">
        <v>77</v>
      </c>
      <c r="C74" s="59"/>
      <c r="D74" s="103"/>
      <c r="E74" s="103"/>
      <c r="F74" s="299"/>
      <c r="G74" s="300"/>
      <c r="H74" s="156"/>
      <c r="I74" s="156"/>
      <c r="J74" s="384"/>
      <c r="K74" s="385"/>
      <c r="L74" s="156"/>
      <c r="M74" s="156"/>
      <c r="N74" s="156"/>
      <c r="O74" s="156"/>
      <c r="P74" s="156"/>
      <c r="Q74" s="156"/>
      <c r="R74" s="181"/>
      <c r="S74" s="181"/>
      <c r="T74" s="297"/>
      <c r="U74" s="298"/>
      <c r="V74" s="141"/>
      <c r="W74" s="141"/>
      <c r="X74" s="299"/>
      <c r="Y74" s="300"/>
      <c r="Z74" s="299"/>
      <c r="AA74" s="300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idden="1" x14ac:dyDescent="0.3">
      <c r="A75" s="64">
        <v>57</v>
      </c>
      <c r="B75" s="68" t="s">
        <v>3</v>
      </c>
      <c r="C75" s="69" t="s">
        <v>1</v>
      </c>
      <c r="D75" s="103"/>
      <c r="E75" s="103"/>
      <c r="F75" s="299"/>
      <c r="G75" s="300"/>
      <c r="H75" s="156"/>
      <c r="I75" s="156"/>
      <c r="J75" s="384"/>
      <c r="K75" s="385"/>
      <c r="L75" s="156"/>
      <c r="M75" s="156"/>
      <c r="N75" s="156"/>
      <c r="O75" s="156"/>
      <c r="P75" s="156"/>
      <c r="Q75" s="156"/>
      <c r="R75" s="181"/>
      <c r="S75" s="181"/>
      <c r="T75" s="297"/>
      <c r="U75" s="298"/>
      <c r="V75" s="141"/>
      <c r="W75" s="141"/>
      <c r="X75" s="299"/>
      <c r="Y75" s="300"/>
      <c r="Z75" s="299"/>
      <c r="AA75" s="300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idden="1" x14ac:dyDescent="0.3">
      <c r="A76" s="64">
        <v>58</v>
      </c>
      <c r="B76" s="68" t="s">
        <v>241</v>
      </c>
      <c r="C76" s="69" t="s">
        <v>1</v>
      </c>
      <c r="D76" s="103"/>
      <c r="E76" s="103"/>
      <c r="F76" s="299"/>
      <c r="G76" s="300"/>
      <c r="H76" s="156"/>
      <c r="I76" s="156"/>
      <c r="J76" s="384"/>
      <c r="K76" s="385"/>
      <c r="L76" s="156"/>
      <c r="M76" s="156"/>
      <c r="N76" s="156"/>
      <c r="O76" s="156"/>
      <c r="P76" s="156"/>
      <c r="Q76" s="156"/>
      <c r="R76" s="181"/>
      <c r="S76" s="181"/>
      <c r="T76" s="297"/>
      <c r="U76" s="298"/>
      <c r="V76" s="141"/>
      <c r="W76" s="141"/>
      <c r="X76" s="299"/>
      <c r="Y76" s="300"/>
      <c r="Z76" s="299"/>
      <c r="AA76" s="300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idden="1" x14ac:dyDescent="0.3">
      <c r="A77" s="64">
        <v>59</v>
      </c>
      <c r="B77" s="68" t="s">
        <v>13</v>
      </c>
      <c r="C77" s="69" t="s">
        <v>1</v>
      </c>
      <c r="D77" s="103"/>
      <c r="E77" s="103"/>
      <c r="F77" s="299"/>
      <c r="G77" s="300"/>
      <c r="H77" s="156"/>
      <c r="I77" s="156"/>
      <c r="J77" s="384"/>
      <c r="K77" s="385"/>
      <c r="L77" s="156"/>
      <c r="M77" s="156"/>
      <c r="N77" s="156"/>
      <c r="O77" s="156"/>
      <c r="P77" s="156"/>
      <c r="Q77" s="156"/>
      <c r="R77" s="181"/>
      <c r="S77" s="181"/>
      <c r="T77" s="297"/>
      <c r="U77" s="298"/>
      <c r="V77" s="141"/>
      <c r="W77" s="141"/>
      <c r="X77" s="299"/>
      <c r="Y77" s="300"/>
      <c r="Z77" s="299"/>
      <c r="AA77" s="300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idden="1" x14ac:dyDescent="0.3">
      <c r="A78" s="64">
        <v>60</v>
      </c>
      <c r="B78" s="68" t="s">
        <v>88</v>
      </c>
      <c r="C78" s="69" t="s">
        <v>1</v>
      </c>
      <c r="D78" s="103"/>
      <c r="E78" s="103"/>
      <c r="F78" s="299"/>
      <c r="G78" s="300"/>
      <c r="H78" s="156"/>
      <c r="I78" s="156"/>
      <c r="J78" s="384"/>
      <c r="K78" s="385"/>
      <c r="L78" s="156"/>
      <c r="M78" s="156"/>
      <c r="N78" s="156"/>
      <c r="O78" s="156"/>
      <c r="P78" s="156"/>
      <c r="Q78" s="156"/>
      <c r="R78" s="181"/>
      <c r="S78" s="181"/>
      <c r="T78" s="297"/>
      <c r="U78" s="298"/>
      <c r="V78" s="141"/>
      <c r="W78" s="141"/>
      <c r="X78" s="299"/>
      <c r="Y78" s="300"/>
      <c r="Z78" s="299"/>
      <c r="AA78" s="300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idden="1" x14ac:dyDescent="0.3">
      <c r="A79" s="64">
        <v>61</v>
      </c>
      <c r="B79" s="65" t="s">
        <v>55</v>
      </c>
      <c r="C79" s="66" t="s">
        <v>1</v>
      </c>
      <c r="D79" s="103"/>
      <c r="E79" s="103"/>
      <c r="F79" s="299"/>
      <c r="G79" s="300"/>
      <c r="H79" s="156"/>
      <c r="I79" s="156"/>
      <c r="J79" s="384"/>
      <c r="K79" s="385"/>
      <c r="L79" s="156"/>
      <c r="M79" s="156"/>
      <c r="N79" s="156"/>
      <c r="O79" s="156"/>
      <c r="P79" s="156"/>
      <c r="Q79" s="156"/>
      <c r="R79" s="181"/>
      <c r="S79" s="181"/>
      <c r="T79" s="297"/>
      <c r="U79" s="298"/>
      <c r="V79" s="141"/>
      <c r="W79" s="141"/>
      <c r="X79" s="299"/>
      <c r="Y79" s="300"/>
      <c r="Z79" s="299"/>
      <c r="AA79" s="300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x14ac:dyDescent="0.3">
      <c r="A80" s="64">
        <v>62</v>
      </c>
      <c r="B80" s="65" t="s">
        <v>58</v>
      </c>
      <c r="C80" s="66" t="s">
        <v>1</v>
      </c>
      <c r="D80" s="103"/>
      <c r="E80" s="103"/>
      <c r="F80" s="301">
        <v>0.01</v>
      </c>
      <c r="G80" s="302"/>
      <c r="H80" s="156"/>
      <c r="I80" s="156"/>
      <c r="J80" s="384"/>
      <c r="K80" s="385"/>
      <c r="L80" s="156"/>
      <c r="M80" s="156"/>
      <c r="N80" s="156"/>
      <c r="O80" s="156"/>
      <c r="P80" s="156"/>
      <c r="Q80" s="156"/>
      <c r="R80" s="181"/>
      <c r="S80" s="181"/>
      <c r="T80" s="297"/>
      <c r="U80" s="298"/>
      <c r="V80" s="141"/>
      <c r="W80" s="141"/>
      <c r="X80" s="299"/>
      <c r="Y80" s="300"/>
      <c r="Z80" s="299"/>
      <c r="AA80" s="300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idden="1" x14ac:dyDescent="0.3">
      <c r="A81" s="64">
        <v>63</v>
      </c>
      <c r="B81" s="70" t="s">
        <v>246</v>
      </c>
      <c r="C81" s="71" t="s">
        <v>1</v>
      </c>
      <c r="D81" s="103"/>
      <c r="E81" s="103"/>
      <c r="F81" s="299"/>
      <c r="G81" s="300"/>
      <c r="H81" s="156"/>
      <c r="I81" s="156"/>
      <c r="J81" s="384"/>
      <c r="K81" s="385"/>
      <c r="L81" s="156"/>
      <c r="M81" s="156"/>
      <c r="N81" s="156"/>
      <c r="O81" s="156"/>
      <c r="P81" s="156"/>
      <c r="Q81" s="156"/>
      <c r="R81" s="181"/>
      <c r="S81" s="181"/>
      <c r="T81" s="297"/>
      <c r="U81" s="298"/>
      <c r="V81" s="141"/>
      <c r="W81" s="141"/>
      <c r="X81" s="299"/>
      <c r="Y81" s="300"/>
      <c r="Z81" s="299"/>
      <c r="AA81" s="300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idden="1" x14ac:dyDescent="0.3">
      <c r="A82" s="64">
        <v>64</v>
      </c>
      <c r="B82" s="70" t="s">
        <v>97</v>
      </c>
      <c r="C82" s="71" t="s">
        <v>1</v>
      </c>
      <c r="D82" s="103"/>
      <c r="E82" s="103"/>
      <c r="F82" s="299"/>
      <c r="G82" s="300"/>
      <c r="H82" s="156"/>
      <c r="I82" s="156"/>
      <c r="J82" s="384"/>
      <c r="K82" s="385"/>
      <c r="L82" s="156"/>
      <c r="M82" s="156"/>
      <c r="N82" s="156"/>
      <c r="O82" s="156"/>
      <c r="P82" s="156"/>
      <c r="Q82" s="156"/>
      <c r="R82" s="181"/>
      <c r="S82" s="181"/>
      <c r="T82" s="297"/>
      <c r="U82" s="298"/>
      <c r="V82" s="141"/>
      <c r="W82" s="141"/>
      <c r="X82" s="299"/>
      <c r="Y82" s="300"/>
      <c r="Z82" s="299"/>
      <c r="AA82" s="300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idden="1" x14ac:dyDescent="0.3">
      <c r="A83" s="64"/>
      <c r="B83" s="75" t="s">
        <v>85</v>
      </c>
      <c r="C83" s="59"/>
      <c r="D83" s="103"/>
      <c r="E83" s="103"/>
      <c r="F83" s="299"/>
      <c r="G83" s="300"/>
      <c r="H83" s="156"/>
      <c r="I83" s="156"/>
      <c r="J83" s="384"/>
      <c r="K83" s="385"/>
      <c r="L83" s="156"/>
      <c r="M83" s="156"/>
      <c r="N83" s="156"/>
      <c r="O83" s="156"/>
      <c r="P83" s="156"/>
      <c r="Q83" s="156"/>
      <c r="R83" s="181"/>
      <c r="S83" s="181"/>
      <c r="T83" s="297"/>
      <c r="U83" s="298"/>
      <c r="V83" s="141"/>
      <c r="W83" s="141"/>
      <c r="X83" s="299"/>
      <c r="Y83" s="300"/>
      <c r="Z83" s="299"/>
      <c r="AA83" s="300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hidden="1" x14ac:dyDescent="0.3">
      <c r="A84" s="64">
        <v>65</v>
      </c>
      <c r="B84" s="68" t="s">
        <v>101</v>
      </c>
      <c r="C84" s="69" t="s">
        <v>1</v>
      </c>
      <c r="D84" s="103"/>
      <c r="E84" s="103"/>
      <c r="F84" s="299"/>
      <c r="G84" s="300"/>
      <c r="H84" s="156"/>
      <c r="I84" s="156"/>
      <c r="J84" s="384"/>
      <c r="K84" s="385"/>
      <c r="L84" s="156"/>
      <c r="M84" s="156"/>
      <c r="N84" s="156"/>
      <c r="O84" s="156"/>
      <c r="P84" s="156"/>
      <c r="Q84" s="156"/>
      <c r="R84" s="181"/>
      <c r="S84" s="181"/>
      <c r="T84" s="297"/>
      <c r="U84" s="298"/>
      <c r="V84" s="141"/>
      <c r="W84" s="141"/>
      <c r="X84" s="299"/>
      <c r="Y84" s="300"/>
      <c r="Z84" s="299"/>
      <c r="AA84" s="300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idden="1" x14ac:dyDescent="0.3">
      <c r="A85" s="64">
        <v>66</v>
      </c>
      <c r="B85" s="68" t="s">
        <v>90</v>
      </c>
      <c r="C85" s="69" t="s">
        <v>1</v>
      </c>
      <c r="D85" s="103"/>
      <c r="E85" s="103"/>
      <c r="F85" s="299"/>
      <c r="G85" s="300"/>
      <c r="H85" s="156"/>
      <c r="I85" s="156"/>
      <c r="J85" s="384"/>
      <c r="K85" s="385"/>
      <c r="L85" s="156"/>
      <c r="M85" s="156"/>
      <c r="N85" s="156"/>
      <c r="O85" s="156"/>
      <c r="P85" s="156"/>
      <c r="Q85" s="156"/>
      <c r="R85" s="181"/>
      <c r="S85" s="181"/>
      <c r="T85" s="297"/>
      <c r="U85" s="298"/>
      <c r="V85" s="141"/>
      <c r="W85" s="141"/>
      <c r="X85" s="299"/>
      <c r="Y85" s="300"/>
      <c r="Z85" s="299"/>
      <c r="AA85" s="300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103"/>
      <c r="E86" s="103"/>
      <c r="F86" s="299"/>
      <c r="G86" s="300"/>
      <c r="H86" s="156"/>
      <c r="I86" s="156"/>
      <c r="J86" s="384"/>
      <c r="K86" s="385"/>
      <c r="L86" s="156"/>
      <c r="M86" s="156"/>
      <c r="N86" s="113">
        <v>0.05</v>
      </c>
      <c r="O86" s="113">
        <v>6.25E-2</v>
      </c>
      <c r="P86" s="156"/>
      <c r="Q86" s="156"/>
      <c r="R86" s="181"/>
      <c r="S86" s="181"/>
      <c r="T86" s="297"/>
      <c r="U86" s="298"/>
      <c r="V86" s="141"/>
      <c r="W86" s="141"/>
      <c r="X86" s="299"/>
      <c r="Y86" s="300"/>
      <c r="Z86" s="299"/>
      <c r="AA86" s="300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idden="1" x14ac:dyDescent="0.3">
      <c r="A87" s="64">
        <v>68</v>
      </c>
      <c r="B87" s="65" t="s">
        <v>93</v>
      </c>
      <c r="C87" s="66" t="s">
        <v>1</v>
      </c>
      <c r="D87" s="103"/>
      <c r="E87" s="103"/>
      <c r="F87" s="299"/>
      <c r="G87" s="300"/>
      <c r="H87" s="156"/>
      <c r="I87" s="156"/>
      <c r="J87" s="384"/>
      <c r="K87" s="385"/>
      <c r="L87" s="156"/>
      <c r="M87" s="156"/>
      <c r="N87" s="156"/>
      <c r="O87" s="156"/>
      <c r="P87" s="156"/>
      <c r="Q87" s="156"/>
      <c r="R87" s="181"/>
      <c r="S87" s="181"/>
      <c r="T87" s="297"/>
      <c r="U87" s="298"/>
      <c r="V87" s="141"/>
      <c r="W87" s="141"/>
      <c r="X87" s="299"/>
      <c r="Y87" s="300"/>
      <c r="Z87" s="299"/>
      <c r="AA87" s="300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3"/>
      <c r="E88" s="103"/>
      <c r="F88" s="299"/>
      <c r="G88" s="300"/>
      <c r="H88" s="156"/>
      <c r="I88" s="156"/>
      <c r="J88" s="384"/>
      <c r="K88" s="385"/>
      <c r="L88" s="156"/>
      <c r="M88" s="156"/>
      <c r="N88" s="113">
        <v>3.2000000000000001E-2</v>
      </c>
      <c r="O88" s="113">
        <v>0.04</v>
      </c>
      <c r="P88" s="156"/>
      <c r="Q88" s="156"/>
      <c r="R88" s="181"/>
      <c r="S88" s="181"/>
      <c r="T88" s="297"/>
      <c r="U88" s="298"/>
      <c r="V88" s="141"/>
      <c r="W88" s="141"/>
      <c r="X88" s="299"/>
      <c r="Y88" s="300"/>
      <c r="Z88" s="299"/>
      <c r="AA88" s="300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03"/>
      <c r="E89" s="103"/>
      <c r="F89" s="299"/>
      <c r="G89" s="300"/>
      <c r="H89" s="156"/>
      <c r="I89" s="156"/>
      <c r="J89" s="384"/>
      <c r="K89" s="385"/>
      <c r="L89" s="156"/>
      <c r="M89" s="156"/>
      <c r="N89" s="113">
        <v>1.0800000000000001E-2</v>
      </c>
      <c r="O89" s="113">
        <v>1.2999999999999999E-2</v>
      </c>
      <c r="P89" s="113">
        <v>1.44E-2</v>
      </c>
      <c r="Q89" s="113">
        <v>1.44E-2</v>
      </c>
      <c r="R89" s="181"/>
      <c r="S89" s="181"/>
      <c r="T89" s="297"/>
      <c r="U89" s="298"/>
      <c r="V89" s="141"/>
      <c r="W89" s="141"/>
      <c r="X89" s="299"/>
      <c r="Y89" s="300"/>
      <c r="Z89" s="299"/>
      <c r="AA89" s="300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03"/>
      <c r="E90" s="103"/>
      <c r="F90" s="299"/>
      <c r="G90" s="300"/>
      <c r="H90" s="156"/>
      <c r="I90" s="156"/>
      <c r="J90" s="384"/>
      <c r="K90" s="385"/>
      <c r="L90" s="156"/>
      <c r="M90" s="156"/>
      <c r="N90" s="113">
        <v>1.125E-2</v>
      </c>
      <c r="O90" s="113">
        <v>1.4E-2</v>
      </c>
      <c r="P90" s="113">
        <v>3.0000000000000001E-3</v>
      </c>
      <c r="Q90" s="113">
        <v>3.0000000000000001E-3</v>
      </c>
      <c r="R90" s="181"/>
      <c r="S90" s="181"/>
      <c r="T90" s="297"/>
      <c r="U90" s="298"/>
      <c r="V90" s="141"/>
      <c r="W90" s="141"/>
      <c r="X90" s="299"/>
      <c r="Y90" s="300"/>
      <c r="Z90" s="299"/>
      <c r="AA90" s="300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hidden="1" x14ac:dyDescent="0.3">
      <c r="A91" s="64">
        <v>72</v>
      </c>
      <c r="B91" s="65" t="s">
        <v>38</v>
      </c>
      <c r="C91" s="66" t="s">
        <v>1</v>
      </c>
      <c r="D91" s="103"/>
      <c r="E91" s="103"/>
      <c r="F91" s="299"/>
      <c r="G91" s="300"/>
      <c r="H91" s="156"/>
      <c r="I91" s="156"/>
      <c r="J91" s="384"/>
      <c r="K91" s="385"/>
      <c r="L91" s="156"/>
      <c r="M91" s="156"/>
      <c r="N91" s="156"/>
      <c r="O91" s="156"/>
      <c r="P91" s="156"/>
      <c r="Q91" s="156"/>
      <c r="R91" s="181"/>
      <c r="S91" s="181"/>
      <c r="T91" s="297"/>
      <c r="U91" s="298"/>
      <c r="V91" s="141"/>
      <c r="W91" s="141"/>
      <c r="X91" s="299"/>
      <c r="Y91" s="300"/>
      <c r="Z91" s="299"/>
      <c r="AA91" s="300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hidden="1" x14ac:dyDescent="0.3">
      <c r="A92" s="64">
        <v>73</v>
      </c>
      <c r="B92" s="65" t="s">
        <v>47</v>
      </c>
      <c r="C92" s="66" t="s">
        <v>1</v>
      </c>
      <c r="D92" s="103"/>
      <c r="E92" s="103"/>
      <c r="F92" s="299"/>
      <c r="G92" s="300"/>
      <c r="H92" s="156"/>
      <c r="I92" s="156"/>
      <c r="J92" s="384"/>
      <c r="K92" s="385"/>
      <c r="L92" s="156"/>
      <c r="M92" s="156"/>
      <c r="N92" s="156"/>
      <c r="O92" s="156"/>
      <c r="P92" s="156"/>
      <c r="Q92" s="156"/>
      <c r="R92" s="181"/>
      <c r="S92" s="181"/>
      <c r="T92" s="297"/>
      <c r="U92" s="298"/>
      <c r="V92" s="141"/>
      <c r="W92" s="141"/>
      <c r="X92" s="299"/>
      <c r="Y92" s="300"/>
      <c r="Z92" s="299"/>
      <c r="AA92" s="300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x14ac:dyDescent="0.3">
      <c r="A93" s="64">
        <v>74</v>
      </c>
      <c r="B93" s="76" t="s">
        <v>54</v>
      </c>
      <c r="C93" s="77" t="s">
        <v>1</v>
      </c>
      <c r="D93" s="103"/>
      <c r="E93" s="103"/>
      <c r="F93" s="299"/>
      <c r="G93" s="300"/>
      <c r="H93" s="156"/>
      <c r="I93" s="156"/>
      <c r="J93" s="384"/>
      <c r="K93" s="385"/>
      <c r="L93" s="113">
        <v>6.1199999999999997E-2</v>
      </c>
      <c r="M93" s="113">
        <v>0.10199999999999999</v>
      </c>
      <c r="N93" s="156"/>
      <c r="O93" s="156"/>
      <c r="P93" s="156"/>
      <c r="Q93" s="156"/>
      <c r="R93" s="181"/>
      <c r="S93" s="181"/>
      <c r="T93" s="297"/>
      <c r="U93" s="298"/>
      <c r="V93" s="141"/>
      <c r="W93" s="141"/>
      <c r="X93" s="299"/>
      <c r="Y93" s="300"/>
      <c r="Z93" s="299"/>
      <c r="AA93" s="300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hidden="1" x14ac:dyDescent="0.3">
      <c r="A94" s="64">
        <v>75</v>
      </c>
      <c r="B94" s="76" t="s">
        <v>245</v>
      </c>
      <c r="C94" s="77" t="s">
        <v>1</v>
      </c>
      <c r="D94" s="103"/>
      <c r="E94" s="103"/>
      <c r="F94" s="384"/>
      <c r="G94" s="385"/>
      <c r="H94" s="156"/>
      <c r="I94" s="156"/>
      <c r="J94" s="384"/>
      <c r="K94" s="385"/>
      <c r="L94" s="156"/>
      <c r="M94" s="156"/>
      <c r="N94" s="156"/>
      <c r="O94" s="156"/>
      <c r="P94" s="156"/>
      <c r="Q94" s="156"/>
      <c r="R94" s="181"/>
      <c r="S94" s="181"/>
      <c r="T94" s="297"/>
      <c r="U94" s="298"/>
      <c r="V94" s="141"/>
      <c r="W94" s="141"/>
      <c r="X94" s="299"/>
      <c r="Y94" s="300"/>
      <c r="Z94" s="299"/>
      <c r="AA94" s="300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idden="1" x14ac:dyDescent="0.3">
      <c r="A95" s="64">
        <v>76</v>
      </c>
      <c r="B95" s="76" t="s">
        <v>98</v>
      </c>
      <c r="C95" s="77" t="s">
        <v>1</v>
      </c>
      <c r="D95" s="103"/>
      <c r="E95" s="103"/>
      <c r="F95" s="384"/>
      <c r="G95" s="385"/>
      <c r="H95" s="156"/>
      <c r="I95" s="156"/>
      <c r="J95" s="384"/>
      <c r="K95" s="385"/>
      <c r="L95" s="156"/>
      <c r="M95" s="156"/>
      <c r="N95" s="156"/>
      <c r="O95" s="156"/>
      <c r="P95" s="156"/>
      <c r="Q95" s="156"/>
      <c r="R95" s="181"/>
      <c r="S95" s="181"/>
      <c r="T95" s="297"/>
      <c r="U95" s="298"/>
      <c r="V95" s="141"/>
      <c r="W95" s="141"/>
      <c r="X95" s="299"/>
      <c r="Y95" s="300"/>
      <c r="Z95" s="299"/>
      <c r="AA95" s="300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idden="1" x14ac:dyDescent="0.3">
      <c r="A96" s="78"/>
      <c r="B96" s="79" t="s">
        <v>81</v>
      </c>
      <c r="C96" s="77"/>
      <c r="D96" s="103"/>
      <c r="E96" s="103"/>
      <c r="F96" s="384"/>
      <c r="G96" s="385"/>
      <c r="H96" s="156"/>
      <c r="I96" s="156"/>
      <c r="J96" s="384"/>
      <c r="K96" s="385"/>
      <c r="L96" s="156"/>
      <c r="M96" s="156"/>
      <c r="N96" s="156"/>
      <c r="O96" s="156"/>
      <c r="P96" s="156"/>
      <c r="Q96" s="156"/>
      <c r="R96" s="181"/>
      <c r="S96" s="181"/>
      <c r="T96" s="146"/>
      <c r="U96" s="147"/>
      <c r="V96" s="141"/>
      <c r="W96" s="141"/>
      <c r="X96" s="150"/>
      <c r="Y96" s="151"/>
      <c r="Z96" s="299"/>
      <c r="AA96" s="300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idden="1" x14ac:dyDescent="0.3">
      <c r="A97" s="78">
        <v>77</v>
      </c>
      <c r="B97" s="76" t="s">
        <v>223</v>
      </c>
      <c r="C97" s="77" t="s">
        <v>22</v>
      </c>
      <c r="D97" s="103"/>
      <c r="E97" s="103"/>
      <c r="F97" s="152"/>
      <c r="G97" s="153"/>
      <c r="H97" s="156"/>
      <c r="I97" s="156"/>
      <c r="J97" s="152"/>
      <c r="K97" s="153"/>
      <c r="L97" s="156"/>
      <c r="M97" s="156"/>
      <c r="N97" s="156"/>
      <c r="O97" s="156"/>
      <c r="P97" s="156"/>
      <c r="Q97" s="156"/>
      <c r="R97" s="181"/>
      <c r="S97" s="181"/>
      <c r="T97" s="297"/>
      <c r="U97" s="298"/>
      <c r="V97" s="141"/>
      <c r="W97" s="141"/>
      <c r="X97" s="299"/>
      <c r="Y97" s="300"/>
      <c r="Z97" s="150"/>
      <c r="AA97" s="151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idden="1" x14ac:dyDescent="0.3">
      <c r="A98" s="78">
        <v>78</v>
      </c>
      <c r="B98" s="76" t="s">
        <v>242</v>
      </c>
      <c r="C98" s="77" t="s">
        <v>1</v>
      </c>
      <c r="D98" s="103"/>
      <c r="E98" s="103"/>
      <c r="F98" s="384"/>
      <c r="G98" s="385"/>
      <c r="H98" s="156"/>
      <c r="I98" s="156"/>
      <c r="J98" s="152"/>
      <c r="K98" s="153"/>
      <c r="L98" s="156"/>
      <c r="M98" s="156"/>
      <c r="N98" s="156"/>
      <c r="O98" s="156"/>
      <c r="P98" s="156"/>
      <c r="Q98" s="156"/>
      <c r="R98" s="181"/>
      <c r="S98" s="181"/>
      <c r="T98" s="297"/>
      <c r="U98" s="298"/>
      <c r="V98" s="141"/>
      <c r="W98" s="141"/>
      <c r="X98" s="299"/>
      <c r="Y98" s="300"/>
      <c r="Z98" s="150"/>
      <c r="AA98" s="151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idden="1" x14ac:dyDescent="0.3">
      <c r="A99" s="64">
        <v>79</v>
      </c>
      <c r="B99" s="65" t="s">
        <v>61</v>
      </c>
      <c r="C99" s="66" t="s">
        <v>1</v>
      </c>
      <c r="D99" s="103"/>
      <c r="E99" s="103"/>
      <c r="F99" s="384"/>
      <c r="G99" s="385"/>
      <c r="H99" s="156"/>
      <c r="I99" s="156"/>
      <c r="J99" s="384"/>
      <c r="K99" s="385"/>
      <c r="L99" s="156"/>
      <c r="M99" s="156"/>
      <c r="N99" s="156"/>
      <c r="O99" s="156"/>
      <c r="P99" s="156"/>
      <c r="Q99" s="156"/>
      <c r="R99" s="181"/>
      <c r="S99" s="181"/>
      <c r="T99" s="297"/>
      <c r="U99" s="298"/>
      <c r="V99" s="141"/>
      <c r="W99" s="141"/>
      <c r="X99" s="299"/>
      <c r="Y99" s="300"/>
      <c r="Z99" s="299"/>
      <c r="AA99" s="300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x14ac:dyDescent="0.3">
      <c r="A100" s="80">
        <v>80</v>
      </c>
      <c r="B100" s="81" t="s">
        <v>69</v>
      </c>
      <c r="C100" s="82" t="s">
        <v>1</v>
      </c>
      <c r="D100" s="103"/>
      <c r="E100" s="103"/>
      <c r="F100" s="152"/>
      <c r="G100" s="153"/>
      <c r="H100" s="156"/>
      <c r="I100" s="156"/>
      <c r="J100" s="384"/>
      <c r="K100" s="385"/>
      <c r="L100" s="156"/>
      <c r="M100" s="156"/>
      <c r="N100" s="156"/>
      <c r="O100" s="156"/>
      <c r="P100" s="156"/>
      <c r="Q100" s="156"/>
      <c r="R100" s="181"/>
      <c r="S100" s="181"/>
      <c r="T100" s="297"/>
      <c r="U100" s="298"/>
      <c r="V100" s="141"/>
      <c r="W100" s="141"/>
      <c r="X100" s="299"/>
      <c r="Y100" s="300"/>
      <c r="Z100" s="301">
        <v>0.05</v>
      </c>
      <c r="AA100" s="302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idden="1" x14ac:dyDescent="0.3">
      <c r="A101" s="78"/>
      <c r="B101" s="79" t="s">
        <v>82</v>
      </c>
      <c r="C101" s="77"/>
      <c r="D101" s="103"/>
      <c r="E101" s="103"/>
      <c r="F101" s="384"/>
      <c r="G101" s="385"/>
      <c r="H101" s="156"/>
      <c r="I101" s="156"/>
      <c r="J101" s="384"/>
      <c r="K101" s="385"/>
      <c r="L101" s="156"/>
      <c r="M101" s="156"/>
      <c r="N101" s="156"/>
      <c r="O101" s="156"/>
      <c r="P101" s="156"/>
      <c r="Q101" s="156"/>
      <c r="R101" s="181"/>
      <c r="S101" s="181"/>
      <c r="T101" s="146"/>
      <c r="U101" s="147"/>
      <c r="V101" s="141"/>
      <c r="W101" s="141"/>
      <c r="X101" s="150"/>
      <c r="Y101" s="151"/>
      <c r="Z101" s="299"/>
      <c r="AA101" s="300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x14ac:dyDescent="0.3">
      <c r="A102" s="64">
        <v>81</v>
      </c>
      <c r="B102" s="68" t="s">
        <v>49</v>
      </c>
      <c r="C102" s="69" t="s">
        <v>6</v>
      </c>
      <c r="D102" s="103"/>
      <c r="E102" s="103"/>
      <c r="F102" s="384"/>
      <c r="G102" s="385"/>
      <c r="H102" s="156"/>
      <c r="I102" s="156"/>
      <c r="J102" s="384"/>
      <c r="K102" s="385"/>
      <c r="L102" s="156"/>
      <c r="M102" s="156"/>
      <c r="N102" s="156"/>
      <c r="O102" s="156"/>
      <c r="P102" s="156"/>
      <c r="Q102" s="156"/>
      <c r="R102" s="181"/>
      <c r="S102" s="181"/>
      <c r="T102" s="297"/>
      <c r="U102" s="298"/>
      <c r="V102" s="141"/>
      <c r="W102" s="141"/>
      <c r="X102" s="301">
        <v>0.2</v>
      </c>
      <c r="Y102" s="302"/>
      <c r="Z102" s="299"/>
      <c r="AA102" s="300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idden="1" x14ac:dyDescent="0.3">
      <c r="A103" s="64">
        <v>82</v>
      </c>
      <c r="B103" s="68" t="s">
        <v>111</v>
      </c>
      <c r="C103" s="69" t="s">
        <v>6</v>
      </c>
      <c r="D103" s="103"/>
      <c r="E103" s="103"/>
      <c r="F103" s="384"/>
      <c r="G103" s="385"/>
      <c r="H103" s="156"/>
      <c r="I103" s="156"/>
      <c r="J103" s="384"/>
      <c r="K103" s="385"/>
      <c r="L103" s="156"/>
      <c r="M103" s="156"/>
      <c r="N103" s="156"/>
      <c r="O103" s="156"/>
      <c r="P103" s="156"/>
      <c r="Q103" s="156"/>
      <c r="R103" s="181"/>
      <c r="S103" s="181"/>
      <c r="T103" s="297"/>
      <c r="U103" s="298"/>
      <c r="V103" s="141"/>
      <c r="W103" s="141"/>
      <c r="X103" s="299"/>
      <c r="Y103" s="300"/>
      <c r="Z103" s="299"/>
      <c r="AA103" s="300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idden="1" x14ac:dyDescent="0.3">
      <c r="A104" s="83"/>
      <c r="B104" s="84" t="s">
        <v>78</v>
      </c>
      <c r="C104" s="83"/>
      <c r="D104" s="103"/>
      <c r="E104" s="103"/>
      <c r="F104" s="384"/>
      <c r="G104" s="385"/>
      <c r="H104" s="156"/>
      <c r="I104" s="156"/>
      <c r="J104" s="384"/>
      <c r="K104" s="385"/>
      <c r="L104" s="156"/>
      <c r="M104" s="156"/>
      <c r="N104" s="156"/>
      <c r="O104" s="156"/>
      <c r="P104" s="156"/>
      <c r="Q104" s="156"/>
      <c r="R104" s="181"/>
      <c r="S104" s="181"/>
      <c r="T104" s="297"/>
      <c r="U104" s="298"/>
      <c r="V104" s="141"/>
      <c r="W104" s="141"/>
      <c r="X104" s="299"/>
      <c r="Y104" s="300"/>
      <c r="Z104" s="299"/>
      <c r="AA104" s="300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hidden="1" x14ac:dyDescent="0.3">
      <c r="A105" s="64">
        <v>83</v>
      </c>
      <c r="B105" s="68" t="s">
        <v>263</v>
      </c>
      <c r="C105" s="69" t="s">
        <v>1</v>
      </c>
      <c r="D105" s="103"/>
      <c r="E105" s="103"/>
      <c r="F105" s="384"/>
      <c r="G105" s="385"/>
      <c r="H105" s="156"/>
      <c r="I105" s="156"/>
      <c r="J105" s="384"/>
      <c r="K105" s="385"/>
      <c r="L105" s="156"/>
      <c r="M105" s="156"/>
      <c r="N105" s="156"/>
      <c r="O105" s="156"/>
      <c r="P105" s="156"/>
      <c r="Q105" s="156"/>
      <c r="R105" s="181"/>
      <c r="S105" s="181"/>
      <c r="T105" s="297"/>
      <c r="U105" s="298"/>
      <c r="V105" s="141"/>
      <c r="W105" s="141"/>
      <c r="X105" s="299"/>
      <c r="Y105" s="300"/>
      <c r="Z105" s="299"/>
      <c r="AA105" s="300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idden="1" x14ac:dyDescent="0.3">
      <c r="A106" s="64">
        <v>84</v>
      </c>
      <c r="B106" s="68" t="s">
        <v>20</v>
      </c>
      <c r="C106" s="69" t="s">
        <v>1</v>
      </c>
      <c r="D106" s="103"/>
      <c r="E106" s="103"/>
      <c r="F106" s="384"/>
      <c r="G106" s="385"/>
      <c r="H106" s="156"/>
      <c r="I106" s="156"/>
      <c r="J106" s="384"/>
      <c r="K106" s="385"/>
      <c r="L106" s="156"/>
      <c r="M106" s="156"/>
      <c r="N106" s="156"/>
      <c r="O106" s="156"/>
      <c r="P106" s="156"/>
      <c r="Q106" s="156"/>
      <c r="R106" s="181"/>
      <c r="S106" s="181"/>
      <c r="T106" s="297"/>
      <c r="U106" s="298"/>
      <c r="V106" s="141"/>
      <c r="W106" s="141"/>
      <c r="X106" s="299"/>
      <c r="Y106" s="300"/>
      <c r="Z106" s="299"/>
      <c r="AA106" s="300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idden="1" x14ac:dyDescent="0.3">
      <c r="A107" s="64">
        <v>85</v>
      </c>
      <c r="B107" s="68" t="s">
        <v>21</v>
      </c>
      <c r="C107" s="85" t="s">
        <v>1</v>
      </c>
      <c r="D107" s="103"/>
      <c r="E107" s="103"/>
      <c r="F107" s="384"/>
      <c r="G107" s="385"/>
      <c r="H107" s="156"/>
      <c r="I107" s="156"/>
      <c r="J107" s="384"/>
      <c r="K107" s="385"/>
      <c r="L107" s="156"/>
      <c r="M107" s="156"/>
      <c r="N107" s="156"/>
      <c r="O107" s="156"/>
      <c r="P107" s="156"/>
      <c r="Q107" s="156"/>
      <c r="R107" s="181"/>
      <c r="S107" s="181"/>
      <c r="T107" s="297"/>
      <c r="U107" s="298"/>
      <c r="V107" s="141"/>
      <c r="W107" s="141"/>
      <c r="X107" s="299"/>
      <c r="Y107" s="300"/>
      <c r="Z107" s="299"/>
      <c r="AA107" s="300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idden="1" x14ac:dyDescent="0.3">
      <c r="B108" s="86" t="s">
        <v>79</v>
      </c>
      <c r="C108" s="83"/>
      <c r="D108" s="103"/>
      <c r="E108" s="103"/>
      <c r="F108" s="384"/>
      <c r="G108" s="385"/>
      <c r="H108" s="156"/>
      <c r="I108" s="156"/>
      <c r="J108" s="384"/>
      <c r="K108" s="385"/>
      <c r="L108" s="156"/>
      <c r="M108" s="156"/>
      <c r="N108" s="156"/>
      <c r="O108" s="156"/>
      <c r="P108" s="156"/>
      <c r="Q108" s="156"/>
      <c r="R108" s="181"/>
      <c r="S108" s="181"/>
      <c r="T108" s="297"/>
      <c r="U108" s="298"/>
      <c r="V108" s="141"/>
      <c r="W108" s="141"/>
      <c r="X108" s="299"/>
      <c r="Y108" s="300"/>
      <c r="Z108" s="299"/>
      <c r="AA108" s="300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03"/>
      <c r="E109" s="103"/>
      <c r="F109" s="384"/>
      <c r="G109" s="385"/>
      <c r="H109" s="156"/>
      <c r="I109" s="156"/>
      <c r="J109" s="384"/>
      <c r="K109" s="385"/>
      <c r="L109" s="156"/>
      <c r="M109" s="156"/>
      <c r="N109" s="156"/>
      <c r="O109" s="156"/>
      <c r="P109" s="156"/>
      <c r="Q109" s="156"/>
      <c r="R109" s="181"/>
      <c r="S109" s="181"/>
      <c r="T109" s="297"/>
      <c r="U109" s="298"/>
      <c r="V109" s="141"/>
      <c r="W109" s="141"/>
      <c r="X109" s="299"/>
      <c r="Y109" s="300"/>
      <c r="Z109" s="299"/>
      <c r="AA109" s="300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01"/>
      <c r="E110" s="101"/>
      <c r="F110" s="384"/>
      <c r="G110" s="385"/>
      <c r="H110" s="102"/>
      <c r="I110" s="102"/>
      <c r="J110" s="289"/>
      <c r="K110" s="290"/>
      <c r="L110" s="99"/>
      <c r="M110" s="99"/>
      <c r="N110" s="99"/>
      <c r="O110" s="99"/>
      <c r="P110" s="99"/>
      <c r="Q110" s="198"/>
      <c r="R110" s="102"/>
      <c r="S110" s="102"/>
      <c r="T110" s="293"/>
      <c r="U110" s="294"/>
      <c r="V110" s="67"/>
      <c r="W110" s="67"/>
      <c r="X110" s="297"/>
      <c r="Y110" s="298"/>
      <c r="Z110" s="293" t="s">
        <v>306</v>
      </c>
      <c r="AA110" s="294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sheetProtection formatCells="0" formatColumns="0" formatRows="0" insertColumns="0" insertRows="0" insertHyperlinks="0" deleteColumns="0" deleteRows="0" sort="0" autoFilter="0" pivotTables="0"/>
  <mergeCells count="542">
    <mergeCell ref="D1:AC1"/>
    <mergeCell ref="D2:K2"/>
    <mergeCell ref="L2:W2"/>
    <mergeCell ref="X2:AA2"/>
    <mergeCell ref="F3:G3"/>
    <mergeCell ref="D3:E3"/>
    <mergeCell ref="H3:I3"/>
    <mergeCell ref="L3:M3"/>
    <mergeCell ref="N3:O3"/>
    <mergeCell ref="P3:Q3"/>
    <mergeCell ref="R3:S3"/>
    <mergeCell ref="T3:U3"/>
    <mergeCell ref="J3:K3"/>
    <mergeCell ref="V3:W3"/>
    <mergeCell ref="X3:Y3"/>
    <mergeCell ref="Z3:AA3"/>
    <mergeCell ref="AB3:AC3"/>
    <mergeCell ref="T4:U4"/>
    <mergeCell ref="X4:Y4"/>
    <mergeCell ref="Z4:AA4"/>
    <mergeCell ref="F4:G4"/>
    <mergeCell ref="J4:K4"/>
    <mergeCell ref="F7:G7"/>
    <mergeCell ref="J7:K7"/>
    <mergeCell ref="T7:U7"/>
    <mergeCell ref="X7:Y7"/>
    <mergeCell ref="Z7:AA7"/>
    <mergeCell ref="F5:G5"/>
    <mergeCell ref="J5:K5"/>
    <mergeCell ref="T5:U5"/>
    <mergeCell ref="X5:Y5"/>
    <mergeCell ref="Z5:AA5"/>
    <mergeCell ref="J6:K6"/>
    <mergeCell ref="T6:U6"/>
    <mergeCell ref="V6:W6"/>
    <mergeCell ref="X6:Y6"/>
    <mergeCell ref="Z6:AA6"/>
    <mergeCell ref="F8:G8"/>
    <mergeCell ref="J8:K8"/>
    <mergeCell ref="T8:U8"/>
    <mergeCell ref="X8:Y8"/>
    <mergeCell ref="Z8:AA8"/>
    <mergeCell ref="F9:G9"/>
    <mergeCell ref="J9:K9"/>
    <mergeCell ref="T9:U9"/>
    <mergeCell ref="X9:Y9"/>
    <mergeCell ref="Z9:AA9"/>
    <mergeCell ref="F10:G10"/>
    <mergeCell ref="J10:K10"/>
    <mergeCell ref="T10:U10"/>
    <mergeCell ref="X10:Y10"/>
    <mergeCell ref="Z10:AA10"/>
    <mergeCell ref="F11:G11"/>
    <mergeCell ref="J11:K11"/>
    <mergeCell ref="T11:U11"/>
    <mergeCell ref="X11:Y11"/>
    <mergeCell ref="Z11:AA11"/>
    <mergeCell ref="F12:G12"/>
    <mergeCell ref="J12:K12"/>
    <mergeCell ref="T12:U12"/>
    <mergeCell ref="X12:Y12"/>
    <mergeCell ref="Z12:AA12"/>
    <mergeCell ref="F13:G13"/>
    <mergeCell ref="J13:K13"/>
    <mergeCell ref="T13:U13"/>
    <mergeCell ref="X13:Y13"/>
    <mergeCell ref="Z13:AA13"/>
    <mergeCell ref="F14:G14"/>
    <mergeCell ref="J14:K14"/>
    <mergeCell ref="T14:U14"/>
    <mergeCell ref="X14:Y14"/>
    <mergeCell ref="Z14:AA14"/>
    <mergeCell ref="F15:G15"/>
    <mergeCell ref="J15:K15"/>
    <mergeCell ref="T15:U15"/>
    <mergeCell ref="X15:Y15"/>
    <mergeCell ref="Z15:AA15"/>
    <mergeCell ref="F16:G16"/>
    <mergeCell ref="J16:K16"/>
    <mergeCell ref="T16:U16"/>
    <mergeCell ref="X16:Y16"/>
    <mergeCell ref="Z16:AA16"/>
    <mergeCell ref="F17:G17"/>
    <mergeCell ref="J17:K17"/>
    <mergeCell ref="T17:U17"/>
    <mergeCell ref="X17:Y17"/>
    <mergeCell ref="Z17:AA17"/>
    <mergeCell ref="F18:G18"/>
    <mergeCell ref="J18:K18"/>
    <mergeCell ref="T18:U18"/>
    <mergeCell ref="X18:Y18"/>
    <mergeCell ref="Z18:AA18"/>
    <mergeCell ref="F19:G19"/>
    <mergeCell ref="J19:K19"/>
    <mergeCell ref="T19:U19"/>
    <mergeCell ref="X19:Y19"/>
    <mergeCell ref="Z19:AA19"/>
    <mergeCell ref="F20:G20"/>
    <mergeCell ref="J20:K20"/>
    <mergeCell ref="T20:U20"/>
    <mergeCell ref="X20:Y20"/>
    <mergeCell ref="Z20:AA20"/>
    <mergeCell ref="F21:G21"/>
    <mergeCell ref="J21:K21"/>
    <mergeCell ref="T21:U21"/>
    <mergeCell ref="X21:Y21"/>
    <mergeCell ref="Z21:AA21"/>
    <mergeCell ref="F22:G22"/>
    <mergeCell ref="J22:K22"/>
    <mergeCell ref="T22:U22"/>
    <mergeCell ref="X22:Y22"/>
    <mergeCell ref="Z22:AA22"/>
    <mergeCell ref="F23:G23"/>
    <mergeCell ref="J23:K23"/>
    <mergeCell ref="T23:U23"/>
    <mergeCell ref="X23:Y23"/>
    <mergeCell ref="Z23:AA23"/>
    <mergeCell ref="F24:G24"/>
    <mergeCell ref="J24:K24"/>
    <mergeCell ref="T24:U24"/>
    <mergeCell ref="X24:Y24"/>
    <mergeCell ref="Z24:AA24"/>
    <mergeCell ref="F25:G25"/>
    <mergeCell ref="J25:K25"/>
    <mergeCell ref="T25:U25"/>
    <mergeCell ref="X25:Y25"/>
    <mergeCell ref="Z25:AA25"/>
    <mergeCell ref="F26:G26"/>
    <mergeCell ref="J26:K26"/>
    <mergeCell ref="T26:U26"/>
    <mergeCell ref="X26:Y26"/>
    <mergeCell ref="Z26:AA26"/>
    <mergeCell ref="F27:G27"/>
    <mergeCell ref="J27:K27"/>
    <mergeCell ref="T27:U27"/>
    <mergeCell ref="X27:Y27"/>
    <mergeCell ref="Z27:AA27"/>
    <mergeCell ref="F28:G28"/>
    <mergeCell ref="J28:K28"/>
    <mergeCell ref="T28:U28"/>
    <mergeCell ref="X28:Y28"/>
    <mergeCell ref="Z28:AA28"/>
    <mergeCell ref="F29:G29"/>
    <mergeCell ref="J29:K29"/>
    <mergeCell ref="T29:U29"/>
    <mergeCell ref="X29:Y29"/>
    <mergeCell ref="Z29:AA29"/>
    <mergeCell ref="F30:G30"/>
    <mergeCell ref="J30:K30"/>
    <mergeCell ref="T30:U30"/>
    <mergeCell ref="X30:Y30"/>
    <mergeCell ref="Z30:AA30"/>
    <mergeCell ref="F31:G31"/>
    <mergeCell ref="J31:K31"/>
    <mergeCell ref="T31:U31"/>
    <mergeCell ref="X31:Y31"/>
    <mergeCell ref="Z31:AA31"/>
    <mergeCell ref="F32:G32"/>
    <mergeCell ref="J32:K32"/>
    <mergeCell ref="T32:U32"/>
    <mergeCell ref="X32:Y32"/>
    <mergeCell ref="Z32:AA32"/>
    <mergeCell ref="F33:G33"/>
    <mergeCell ref="J33:K33"/>
    <mergeCell ref="T33:U33"/>
    <mergeCell ref="X33:Y33"/>
    <mergeCell ref="Z33:AA33"/>
    <mergeCell ref="F34:G34"/>
    <mergeCell ref="J34:K34"/>
    <mergeCell ref="T34:U34"/>
    <mergeCell ref="X34:Y34"/>
    <mergeCell ref="Z34:AA34"/>
    <mergeCell ref="F35:G35"/>
    <mergeCell ref="J35:K35"/>
    <mergeCell ref="T35:U35"/>
    <mergeCell ref="X35:Y35"/>
    <mergeCell ref="Z35:AA35"/>
    <mergeCell ref="F36:G36"/>
    <mergeCell ref="J36:K36"/>
    <mergeCell ref="T36:U36"/>
    <mergeCell ref="X36:Y36"/>
    <mergeCell ref="Z36:AA36"/>
    <mergeCell ref="F37:G37"/>
    <mergeCell ref="J37:K37"/>
    <mergeCell ref="T37:U37"/>
    <mergeCell ref="X37:Y37"/>
    <mergeCell ref="Z37:AA37"/>
    <mergeCell ref="F38:G38"/>
    <mergeCell ref="J38:K38"/>
    <mergeCell ref="T38:U38"/>
    <mergeCell ref="X38:Y38"/>
    <mergeCell ref="Z38:AA38"/>
    <mergeCell ref="F39:G39"/>
    <mergeCell ref="J39:K39"/>
    <mergeCell ref="T39:U39"/>
    <mergeCell ref="X39:Y39"/>
    <mergeCell ref="Z39:AA39"/>
    <mergeCell ref="F40:G40"/>
    <mergeCell ref="J40:K40"/>
    <mergeCell ref="T40:U40"/>
    <mergeCell ref="X40:Y40"/>
    <mergeCell ref="Z40:AA40"/>
    <mergeCell ref="F41:G41"/>
    <mergeCell ref="J41:K41"/>
    <mergeCell ref="T41:U41"/>
    <mergeCell ref="X41:Y41"/>
    <mergeCell ref="Z41:AA41"/>
    <mergeCell ref="F42:G42"/>
    <mergeCell ref="J42:K42"/>
    <mergeCell ref="T42:U42"/>
    <mergeCell ref="X42:Y42"/>
    <mergeCell ref="Z42:AA42"/>
    <mergeCell ref="F43:G43"/>
    <mergeCell ref="J43:K43"/>
    <mergeCell ref="T43:U43"/>
    <mergeCell ref="X43:Y43"/>
    <mergeCell ref="Z43:AA43"/>
    <mergeCell ref="F44:G44"/>
    <mergeCell ref="J44:K44"/>
    <mergeCell ref="T44:U44"/>
    <mergeCell ref="X44:Y44"/>
    <mergeCell ref="Z44:AA44"/>
    <mergeCell ref="F45:G45"/>
    <mergeCell ref="J45:K45"/>
    <mergeCell ref="T45:U45"/>
    <mergeCell ref="X45:Y45"/>
    <mergeCell ref="Z45:AA45"/>
    <mergeCell ref="F46:G46"/>
    <mergeCell ref="J46:K46"/>
    <mergeCell ref="T46:U46"/>
    <mergeCell ref="X46:Y46"/>
    <mergeCell ref="Z46:AA46"/>
    <mergeCell ref="F47:G47"/>
    <mergeCell ref="J47:K47"/>
    <mergeCell ref="T47:U47"/>
    <mergeCell ref="X47:Y47"/>
    <mergeCell ref="Z47:AA47"/>
    <mergeCell ref="F48:G48"/>
    <mergeCell ref="J48:K48"/>
    <mergeCell ref="T48:U48"/>
    <mergeCell ref="X48:Y48"/>
    <mergeCell ref="Z48:AA48"/>
    <mergeCell ref="F49:G49"/>
    <mergeCell ref="J49:K49"/>
    <mergeCell ref="T49:U49"/>
    <mergeCell ref="X49:Y49"/>
    <mergeCell ref="Z49:AA49"/>
    <mergeCell ref="F50:G50"/>
    <mergeCell ref="J50:K50"/>
    <mergeCell ref="T50:U50"/>
    <mergeCell ref="X50:Y50"/>
    <mergeCell ref="Z50:AA50"/>
    <mergeCell ref="F51:G51"/>
    <mergeCell ref="J51:K51"/>
    <mergeCell ref="T51:U51"/>
    <mergeCell ref="X51:Y51"/>
    <mergeCell ref="Z51:AA51"/>
    <mergeCell ref="F52:G52"/>
    <mergeCell ref="J52:K52"/>
    <mergeCell ref="T52:U52"/>
    <mergeCell ref="X52:Y52"/>
    <mergeCell ref="Z52:AA52"/>
    <mergeCell ref="F53:G53"/>
    <mergeCell ref="J53:K53"/>
    <mergeCell ref="T53:U53"/>
    <mergeCell ref="X53:Y53"/>
    <mergeCell ref="Z53:AA53"/>
    <mergeCell ref="F54:G54"/>
    <mergeCell ref="J54:K54"/>
    <mergeCell ref="T54:U54"/>
    <mergeCell ref="X54:Y54"/>
    <mergeCell ref="Z54:AA54"/>
    <mergeCell ref="F55:G55"/>
    <mergeCell ref="J55:K55"/>
    <mergeCell ref="T55:U55"/>
    <mergeCell ref="X55:Y55"/>
    <mergeCell ref="Z55:AA55"/>
    <mergeCell ref="F56:G56"/>
    <mergeCell ref="J56:K56"/>
    <mergeCell ref="T56:U56"/>
    <mergeCell ref="X56:Y56"/>
    <mergeCell ref="Z56:AA56"/>
    <mergeCell ref="F57:G57"/>
    <mergeCell ref="J57:K57"/>
    <mergeCell ref="T57:U57"/>
    <mergeCell ref="X57:Y57"/>
    <mergeCell ref="Z57:AA57"/>
    <mergeCell ref="F58:G58"/>
    <mergeCell ref="J58:K58"/>
    <mergeCell ref="T58:U58"/>
    <mergeCell ref="X58:Y58"/>
    <mergeCell ref="Z58:AA58"/>
    <mergeCell ref="F59:G59"/>
    <mergeCell ref="J59:K59"/>
    <mergeCell ref="T59:U59"/>
    <mergeCell ref="X59:Y59"/>
    <mergeCell ref="Z59:AA59"/>
    <mergeCell ref="F60:G60"/>
    <mergeCell ref="J60:K60"/>
    <mergeCell ref="T60:U60"/>
    <mergeCell ref="X60:Y60"/>
    <mergeCell ref="Z60:AA60"/>
    <mergeCell ref="F61:G61"/>
    <mergeCell ref="J61:K61"/>
    <mergeCell ref="T61:U61"/>
    <mergeCell ref="X61:Y61"/>
    <mergeCell ref="Z61:AA61"/>
    <mergeCell ref="F62:G62"/>
    <mergeCell ref="J62:K62"/>
    <mergeCell ref="T62:U62"/>
    <mergeCell ref="X62:Y62"/>
    <mergeCell ref="Z62:AA62"/>
    <mergeCell ref="F63:G63"/>
    <mergeCell ref="J63:K63"/>
    <mergeCell ref="T63:U63"/>
    <mergeCell ref="X63:Y63"/>
    <mergeCell ref="Z63:AA63"/>
    <mergeCell ref="F64:G64"/>
    <mergeCell ref="J64:K64"/>
    <mergeCell ref="T64:U64"/>
    <mergeCell ref="X64:Y64"/>
    <mergeCell ref="Z64:AA64"/>
    <mergeCell ref="F65:G65"/>
    <mergeCell ref="J65:K65"/>
    <mergeCell ref="T65:U65"/>
    <mergeCell ref="X65:Y65"/>
    <mergeCell ref="Z65:AA65"/>
    <mergeCell ref="F66:G66"/>
    <mergeCell ref="J66:K66"/>
    <mergeCell ref="T66:U66"/>
    <mergeCell ref="X66:Y66"/>
    <mergeCell ref="Z66:AA66"/>
    <mergeCell ref="F67:G67"/>
    <mergeCell ref="J67:K67"/>
    <mergeCell ref="T67:U67"/>
    <mergeCell ref="X67:Y67"/>
    <mergeCell ref="Z67:AA67"/>
    <mergeCell ref="F68:G68"/>
    <mergeCell ref="J68:K68"/>
    <mergeCell ref="T68:U68"/>
    <mergeCell ref="X68:Y68"/>
    <mergeCell ref="Z68:AA68"/>
    <mergeCell ref="F69:G69"/>
    <mergeCell ref="J69:K69"/>
    <mergeCell ref="T69:U69"/>
    <mergeCell ref="X69:Y69"/>
    <mergeCell ref="Z69:AA69"/>
    <mergeCell ref="F70:G70"/>
    <mergeCell ref="J70:K70"/>
    <mergeCell ref="T70:U70"/>
    <mergeCell ref="X70:Y70"/>
    <mergeCell ref="Z70:AA70"/>
    <mergeCell ref="F71:G71"/>
    <mergeCell ref="J71:K71"/>
    <mergeCell ref="T71:U71"/>
    <mergeCell ref="X71:Y71"/>
    <mergeCell ref="Z71:AA71"/>
    <mergeCell ref="F72:G72"/>
    <mergeCell ref="J72:K72"/>
    <mergeCell ref="T72:U72"/>
    <mergeCell ref="X72:Y72"/>
    <mergeCell ref="Z72:AA72"/>
    <mergeCell ref="F73:G73"/>
    <mergeCell ref="J73:K73"/>
    <mergeCell ref="T73:U73"/>
    <mergeCell ref="X73:Y73"/>
    <mergeCell ref="Z73:AA73"/>
    <mergeCell ref="F74:G74"/>
    <mergeCell ref="J74:K74"/>
    <mergeCell ref="T74:U74"/>
    <mergeCell ref="X74:Y74"/>
    <mergeCell ref="Z74:AA74"/>
    <mergeCell ref="F75:G75"/>
    <mergeCell ref="J75:K75"/>
    <mergeCell ref="T75:U75"/>
    <mergeCell ref="X75:Y75"/>
    <mergeCell ref="Z75:AA75"/>
    <mergeCell ref="F76:G76"/>
    <mergeCell ref="J76:K76"/>
    <mergeCell ref="T76:U76"/>
    <mergeCell ref="X76:Y76"/>
    <mergeCell ref="Z76:AA76"/>
    <mergeCell ref="F77:G77"/>
    <mergeCell ref="J77:K77"/>
    <mergeCell ref="T77:U77"/>
    <mergeCell ref="X77:Y77"/>
    <mergeCell ref="Z77:AA77"/>
    <mergeCell ref="F78:G78"/>
    <mergeCell ref="J78:K78"/>
    <mergeCell ref="T78:U78"/>
    <mergeCell ref="X78:Y78"/>
    <mergeCell ref="Z78:AA78"/>
    <mergeCell ref="F79:G79"/>
    <mergeCell ref="J79:K79"/>
    <mergeCell ref="T79:U79"/>
    <mergeCell ref="X79:Y79"/>
    <mergeCell ref="Z79:AA79"/>
    <mergeCell ref="F80:G80"/>
    <mergeCell ref="J80:K80"/>
    <mergeCell ref="T80:U80"/>
    <mergeCell ref="X80:Y80"/>
    <mergeCell ref="Z80:AA80"/>
    <mergeCell ref="F81:G81"/>
    <mergeCell ref="J81:K81"/>
    <mergeCell ref="T81:U81"/>
    <mergeCell ref="X81:Y81"/>
    <mergeCell ref="Z81:AA81"/>
    <mergeCell ref="F82:G82"/>
    <mergeCell ref="J82:K82"/>
    <mergeCell ref="T82:U82"/>
    <mergeCell ref="X82:Y82"/>
    <mergeCell ref="Z82:AA82"/>
    <mergeCell ref="F83:G83"/>
    <mergeCell ref="J83:K83"/>
    <mergeCell ref="T83:U83"/>
    <mergeCell ref="X83:Y83"/>
    <mergeCell ref="Z83:AA83"/>
    <mergeCell ref="F84:G84"/>
    <mergeCell ref="J84:K84"/>
    <mergeCell ref="T84:U84"/>
    <mergeCell ref="X84:Y84"/>
    <mergeCell ref="Z84:AA84"/>
    <mergeCell ref="F85:G85"/>
    <mergeCell ref="J85:K85"/>
    <mergeCell ref="T85:U85"/>
    <mergeCell ref="X85:Y85"/>
    <mergeCell ref="Z85:AA85"/>
    <mergeCell ref="F86:G86"/>
    <mergeCell ref="J86:K86"/>
    <mergeCell ref="T86:U86"/>
    <mergeCell ref="X86:Y86"/>
    <mergeCell ref="Z86:AA86"/>
    <mergeCell ref="F87:G87"/>
    <mergeCell ref="J87:K87"/>
    <mergeCell ref="T87:U87"/>
    <mergeCell ref="X87:Y87"/>
    <mergeCell ref="Z87:AA87"/>
    <mergeCell ref="F88:G88"/>
    <mergeCell ref="J88:K88"/>
    <mergeCell ref="T88:U88"/>
    <mergeCell ref="X88:Y88"/>
    <mergeCell ref="Z88:AA88"/>
    <mergeCell ref="F89:G89"/>
    <mergeCell ref="J89:K89"/>
    <mergeCell ref="T89:U89"/>
    <mergeCell ref="X89:Y89"/>
    <mergeCell ref="Z89:AA89"/>
    <mergeCell ref="F90:G90"/>
    <mergeCell ref="J90:K90"/>
    <mergeCell ref="T90:U90"/>
    <mergeCell ref="X90:Y90"/>
    <mergeCell ref="Z90:AA90"/>
    <mergeCell ref="F91:G91"/>
    <mergeCell ref="J91:K91"/>
    <mergeCell ref="T91:U91"/>
    <mergeCell ref="X91:Y91"/>
    <mergeCell ref="Z91:AA91"/>
    <mergeCell ref="F92:G92"/>
    <mergeCell ref="J92:K92"/>
    <mergeCell ref="T92:U92"/>
    <mergeCell ref="X92:Y92"/>
    <mergeCell ref="Z92:AA92"/>
    <mergeCell ref="F93:G93"/>
    <mergeCell ref="J93:K93"/>
    <mergeCell ref="T93:U93"/>
    <mergeCell ref="X93:Y93"/>
    <mergeCell ref="Z93:AA93"/>
    <mergeCell ref="F94:G94"/>
    <mergeCell ref="J94:K94"/>
    <mergeCell ref="T94:U94"/>
    <mergeCell ref="X94:Y94"/>
    <mergeCell ref="Z94:AA94"/>
    <mergeCell ref="F95:G95"/>
    <mergeCell ref="J95:K95"/>
    <mergeCell ref="T95:U95"/>
    <mergeCell ref="X95:Y95"/>
    <mergeCell ref="Z95:AA95"/>
    <mergeCell ref="F96:G96"/>
    <mergeCell ref="J96:K96"/>
    <mergeCell ref="Z96:AA96"/>
    <mergeCell ref="F99:G99"/>
    <mergeCell ref="J99:K99"/>
    <mergeCell ref="T99:U99"/>
    <mergeCell ref="X99:Y99"/>
    <mergeCell ref="Z99:AA99"/>
    <mergeCell ref="X97:Y97"/>
    <mergeCell ref="X98:Y98"/>
    <mergeCell ref="T97:U97"/>
    <mergeCell ref="T98:U98"/>
    <mergeCell ref="F98:G98"/>
    <mergeCell ref="J100:K100"/>
    <mergeCell ref="T100:U100"/>
    <mergeCell ref="X100:Y100"/>
    <mergeCell ref="Z100:AA100"/>
    <mergeCell ref="F101:G101"/>
    <mergeCell ref="J101:K101"/>
    <mergeCell ref="Z101:AA101"/>
    <mergeCell ref="F102:G102"/>
    <mergeCell ref="J102:K102"/>
    <mergeCell ref="T102:U102"/>
    <mergeCell ref="X102:Y102"/>
    <mergeCell ref="Z102:AA102"/>
    <mergeCell ref="T105:U105"/>
    <mergeCell ref="X105:Y105"/>
    <mergeCell ref="Z105:AA105"/>
    <mergeCell ref="F106:G106"/>
    <mergeCell ref="J106:K106"/>
    <mergeCell ref="T106:U106"/>
    <mergeCell ref="X106:Y106"/>
    <mergeCell ref="Z106:AA106"/>
    <mergeCell ref="F103:G103"/>
    <mergeCell ref="J103:K103"/>
    <mergeCell ref="T103:U103"/>
    <mergeCell ref="X103:Y103"/>
    <mergeCell ref="Z103:AA103"/>
    <mergeCell ref="F104:G104"/>
    <mergeCell ref="J104:K104"/>
    <mergeCell ref="T104:U104"/>
    <mergeCell ref="X104:Y104"/>
    <mergeCell ref="Z104:AA104"/>
    <mergeCell ref="F105:G105"/>
    <mergeCell ref="J105:K105"/>
    <mergeCell ref="F109:G109"/>
    <mergeCell ref="J109:K109"/>
    <mergeCell ref="T109:U109"/>
    <mergeCell ref="X109:Y109"/>
    <mergeCell ref="Z109:AA109"/>
    <mergeCell ref="F110:G110"/>
    <mergeCell ref="J110:K110"/>
    <mergeCell ref="T110:U110"/>
    <mergeCell ref="X110:Y110"/>
    <mergeCell ref="Z110:AA110"/>
    <mergeCell ref="F107:G107"/>
    <mergeCell ref="J107:K107"/>
    <mergeCell ref="T107:U107"/>
    <mergeCell ref="X107:Y107"/>
    <mergeCell ref="Z107:AA107"/>
    <mergeCell ref="F108:G108"/>
    <mergeCell ref="J108:K108"/>
    <mergeCell ref="T108:U108"/>
    <mergeCell ref="X108:Y108"/>
    <mergeCell ref="Z108:AA108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opLeftCell="E1" zoomScale="110" zoomScaleNormal="110" workbookViewId="0">
      <selection activeCell="AD5" sqref="AD5"/>
    </sheetView>
  </sheetViews>
  <sheetFormatPr defaultRowHeight="14.4" x14ac:dyDescent="0.3"/>
  <cols>
    <col min="1" max="1" width="3.109375" style="57" customWidth="1"/>
    <col min="2" max="2" width="22.6640625" style="57" customWidth="1"/>
    <col min="3" max="3" width="3.88671875" style="57" customWidth="1"/>
    <col min="4" max="4" width="6.33203125" style="57" customWidth="1"/>
    <col min="5" max="5" width="6.6640625" style="57" customWidth="1"/>
    <col min="6" max="6" width="4.33203125" style="57" customWidth="1"/>
    <col min="7" max="7" width="4" style="57" customWidth="1"/>
    <col min="8" max="8" width="6" style="57" customWidth="1"/>
    <col min="9" max="9" width="5.88671875" style="57" customWidth="1"/>
    <col min="10" max="10" width="4.33203125" style="57" customWidth="1"/>
    <col min="11" max="11" width="3.88671875" style="57" customWidth="1"/>
    <col min="12" max="13" width="6.109375" style="57" customWidth="1"/>
    <col min="14" max="14" width="6.33203125" style="57" customWidth="1"/>
    <col min="15" max="15" width="6.109375" style="57" customWidth="1"/>
    <col min="16" max="17" width="5.6640625" style="57" customWidth="1"/>
    <col min="18" max="18" width="5.88671875" style="57" customWidth="1"/>
    <col min="19" max="19" width="6" style="57" customWidth="1"/>
    <col min="20" max="20" width="4.33203125" style="57" customWidth="1"/>
    <col min="21" max="21" width="4.44140625" style="57" customWidth="1"/>
    <col min="22" max="22" width="5.6640625" style="57" customWidth="1"/>
    <col min="23" max="23" width="6" style="57" customWidth="1"/>
    <col min="24" max="24" width="5.5546875" style="57" hidden="1" customWidth="1"/>
    <col min="25" max="25" width="5.88671875" style="57" hidden="1" customWidth="1"/>
    <col min="26" max="27" width="4.33203125" style="57" hidden="1" customWidth="1"/>
    <col min="28" max="28" width="7.109375" style="57" customWidth="1"/>
    <col min="29" max="29" width="7.109375" style="87" customWidth="1"/>
    <col min="30" max="30" width="7.6640625" style="57" customWidth="1"/>
    <col min="31" max="31" width="9.109375" style="57"/>
  </cols>
  <sheetData>
    <row r="1" spans="1:30" ht="18" customHeight="1" x14ac:dyDescent="0.3">
      <c r="A1" s="54" t="s">
        <v>0</v>
      </c>
      <c r="B1" s="55" t="s">
        <v>67</v>
      </c>
      <c r="C1" s="56" t="s">
        <v>68</v>
      </c>
      <c r="D1" s="315" t="s">
        <v>108</v>
      </c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7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331"/>
      <c r="AD2" s="283" t="s">
        <v>292</v>
      </c>
    </row>
    <row r="3" spans="1:30" ht="33.75" customHeight="1" x14ac:dyDescent="0.3">
      <c r="A3" s="58"/>
      <c r="B3" s="114" t="s">
        <v>298</v>
      </c>
      <c r="C3" s="60"/>
      <c r="D3" s="318" t="s">
        <v>300</v>
      </c>
      <c r="E3" s="320"/>
      <c r="F3" s="318" t="s">
        <v>279</v>
      </c>
      <c r="G3" s="320"/>
      <c r="H3" s="318" t="s">
        <v>168</v>
      </c>
      <c r="I3" s="320"/>
      <c r="J3" s="318" t="s">
        <v>309</v>
      </c>
      <c r="K3" s="320"/>
      <c r="L3" s="318" t="s">
        <v>443</v>
      </c>
      <c r="M3" s="320"/>
      <c r="N3" s="318" t="s">
        <v>435</v>
      </c>
      <c r="O3" s="319"/>
      <c r="P3" s="318" t="s">
        <v>304</v>
      </c>
      <c r="Q3" s="319"/>
      <c r="R3" s="318" t="s">
        <v>126</v>
      </c>
      <c r="S3" s="319"/>
      <c r="T3" s="318" t="s">
        <v>121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332"/>
      <c r="AD3" s="314"/>
    </row>
    <row r="4" spans="1:30" x14ac:dyDescent="0.3">
      <c r="A4" s="58"/>
      <c r="B4" s="59" t="s">
        <v>106</v>
      </c>
      <c r="C4" s="60"/>
      <c r="D4" s="43" t="s">
        <v>290</v>
      </c>
      <c r="E4" s="43" t="s">
        <v>291</v>
      </c>
      <c r="F4" s="273" t="s">
        <v>301</v>
      </c>
      <c r="G4" s="273"/>
      <c r="H4" s="43" t="s">
        <v>290</v>
      </c>
      <c r="I4" s="43" t="s">
        <v>291</v>
      </c>
      <c r="J4" s="309" t="s">
        <v>301</v>
      </c>
      <c r="K4" s="310"/>
      <c r="L4" s="229" t="s">
        <v>290</v>
      </c>
      <c r="M4" s="229" t="s">
        <v>291</v>
      </c>
      <c r="N4" s="43" t="s">
        <v>290</v>
      </c>
      <c r="O4" s="43" t="s">
        <v>291</v>
      </c>
      <c r="P4" s="43" t="s">
        <v>290</v>
      </c>
      <c r="Q4" s="43" t="s">
        <v>291</v>
      </c>
      <c r="R4" s="43" t="s">
        <v>290</v>
      </c>
      <c r="S4" s="43" t="s">
        <v>291</v>
      </c>
      <c r="T4" s="273" t="s">
        <v>301</v>
      </c>
      <c r="U4" s="273"/>
      <c r="V4" s="43" t="s">
        <v>290</v>
      </c>
      <c r="W4" s="43" t="s">
        <v>291</v>
      </c>
      <c r="X4" s="43"/>
      <c r="Y4" s="43"/>
      <c r="Z4" s="273"/>
      <c r="AA4" s="273"/>
      <c r="AB4" s="43" t="s">
        <v>290</v>
      </c>
      <c r="AC4" s="43" t="s">
        <v>291</v>
      </c>
      <c r="AD4" s="37"/>
    </row>
    <row r="5" spans="1:30" ht="30" customHeight="1" x14ac:dyDescent="0.3">
      <c r="A5" s="58"/>
      <c r="B5" s="59" t="s">
        <v>107</v>
      </c>
      <c r="C5" s="62"/>
      <c r="D5" s="255" t="s">
        <v>293</v>
      </c>
      <c r="E5" s="255" t="s">
        <v>115</v>
      </c>
      <c r="F5" s="311" t="s">
        <v>114</v>
      </c>
      <c r="G5" s="312"/>
      <c r="H5" s="255" t="s">
        <v>143</v>
      </c>
      <c r="I5" s="255" t="s">
        <v>302</v>
      </c>
      <c r="J5" s="311" t="s">
        <v>122</v>
      </c>
      <c r="K5" s="312"/>
      <c r="L5" s="261">
        <v>60</v>
      </c>
      <c r="M5" s="261">
        <v>100</v>
      </c>
      <c r="N5" s="255" t="s">
        <v>434</v>
      </c>
      <c r="O5" s="255" t="s">
        <v>434</v>
      </c>
      <c r="P5" s="255" t="s">
        <v>144</v>
      </c>
      <c r="Q5" s="255" t="s">
        <v>144</v>
      </c>
      <c r="R5" s="255" t="s">
        <v>305</v>
      </c>
      <c r="S5" s="255" t="s">
        <v>116</v>
      </c>
      <c r="T5" s="311" t="s">
        <v>114</v>
      </c>
      <c r="U5" s="312"/>
      <c r="V5" s="259" t="s">
        <v>288</v>
      </c>
      <c r="W5" s="259" t="s">
        <v>144</v>
      </c>
      <c r="X5" s="200"/>
      <c r="Y5" s="200"/>
      <c r="Z5" s="313"/>
      <c r="AA5" s="313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231"/>
      <c r="M6" s="231"/>
      <c r="N6" s="99"/>
      <c r="O6" s="99"/>
      <c r="P6" s="99"/>
      <c r="Q6" s="99"/>
      <c r="R6" s="99"/>
      <c r="S6" s="99"/>
      <c r="T6" s="293"/>
      <c r="U6" s="294"/>
      <c r="V6" s="272"/>
      <c r="W6" s="272"/>
      <c r="X6" s="100"/>
      <c r="Y6" s="100"/>
      <c r="Z6" s="293"/>
      <c r="AA6" s="294"/>
      <c r="AB6" s="37"/>
      <c r="AC6" s="37"/>
      <c r="AD6" s="37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231"/>
      <c r="M7" s="231"/>
      <c r="N7" s="99"/>
      <c r="O7" s="99"/>
      <c r="P7" s="99"/>
      <c r="Q7" s="99"/>
      <c r="R7" s="99"/>
      <c r="S7" s="99"/>
      <c r="T7" s="293"/>
      <c r="U7" s="294"/>
      <c r="V7" s="91"/>
      <c r="W7" s="91"/>
      <c r="X7" s="100"/>
      <c r="Y7" s="100"/>
      <c r="Z7" s="293"/>
      <c r="AA7" s="294"/>
      <c r="AB7" s="37"/>
      <c r="AC7" s="37"/>
      <c r="AD7" s="37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291"/>
      <c r="K8" s="292"/>
      <c r="L8" s="112"/>
      <c r="M8" s="112"/>
      <c r="N8" s="102"/>
      <c r="O8" s="102"/>
      <c r="P8" s="102"/>
      <c r="Q8" s="102"/>
      <c r="R8" s="102"/>
      <c r="S8" s="102"/>
      <c r="T8" s="297"/>
      <c r="U8" s="298"/>
      <c r="V8" s="89"/>
      <c r="W8" s="89"/>
      <c r="X8" s="104"/>
      <c r="Y8" s="104"/>
      <c r="Z8" s="297"/>
      <c r="AA8" s="298"/>
      <c r="AB8" s="49">
        <f>(D8+F8+H8+J8+L8+N8+P8+R8+T8+V8+X8+Z8)*AB$5</f>
        <v>0</v>
      </c>
      <c r="AC8" s="45">
        <f>(E8+F8+I8+J8+M8+O8+Q8+S8+T8+W8+Y8+Z8)*$AC$5</f>
        <v>0.65</v>
      </c>
      <c r="AD8" s="45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112"/>
      <c r="M9" s="112"/>
      <c r="N9" s="232"/>
      <c r="O9" s="102"/>
      <c r="P9" s="102"/>
      <c r="Q9" s="102"/>
      <c r="R9" s="102"/>
      <c r="S9" s="102"/>
      <c r="T9" s="297"/>
      <c r="U9" s="298"/>
      <c r="V9" s="257">
        <v>0.04</v>
      </c>
      <c r="W9" s="257">
        <v>0.05</v>
      </c>
      <c r="X9" s="104"/>
      <c r="Y9" s="104"/>
      <c r="Z9" s="297"/>
      <c r="AA9" s="298"/>
      <c r="AB9" s="49">
        <f t="shared" ref="AB9:AB72" si="0">(D9+F9+H9+J9+L9+N9+P9+R9+T9+V9+X9+Z9)*AB$5</f>
        <v>0</v>
      </c>
      <c r="AC9" s="45">
        <f t="shared" ref="AC9:AC72" si="1">(E9+F9+I9+J9+M9+O9+Q9+S9+T9+W9+Y9+Z9)*$AC$5</f>
        <v>0.65</v>
      </c>
      <c r="AD9" s="45">
        <f t="shared" ref="AD9:AD72" si="2">AB9+AC9</f>
        <v>0.65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112"/>
      <c r="M10" s="112"/>
      <c r="N10" s="232"/>
      <c r="O10" s="102"/>
      <c r="P10" s="102"/>
      <c r="Q10" s="102"/>
      <c r="R10" s="102"/>
      <c r="S10" s="102"/>
      <c r="T10" s="297"/>
      <c r="U10" s="298"/>
      <c r="V10" s="257">
        <v>0.04</v>
      </c>
      <c r="W10" s="257">
        <v>0.05</v>
      </c>
      <c r="X10" s="104"/>
      <c r="Y10" s="104"/>
      <c r="Z10" s="297"/>
      <c r="AA10" s="298"/>
      <c r="AB10" s="49">
        <f t="shared" si="0"/>
        <v>0</v>
      </c>
      <c r="AC10" s="45">
        <f t="shared" si="1"/>
        <v>0.65</v>
      </c>
      <c r="AD10" s="45">
        <f t="shared" si="2"/>
        <v>0.65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112"/>
      <c r="M11" s="112"/>
      <c r="N11" s="232"/>
      <c r="O11" s="102"/>
      <c r="P11" s="102"/>
      <c r="Q11" s="102"/>
      <c r="R11" s="102"/>
      <c r="S11" s="102"/>
      <c r="T11" s="297"/>
      <c r="U11" s="298"/>
      <c r="V11" s="103"/>
      <c r="W11" s="103"/>
      <c r="X11" s="104"/>
      <c r="Y11" s="104"/>
      <c r="Z11" s="297"/>
      <c r="AA11" s="298"/>
      <c r="AB11" s="49">
        <f t="shared" si="0"/>
        <v>0</v>
      </c>
      <c r="AC11" s="45">
        <f t="shared" si="1"/>
        <v>0</v>
      </c>
      <c r="AD11" s="45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01"/>
      <c r="E12" s="101"/>
      <c r="F12" s="291"/>
      <c r="G12" s="292"/>
      <c r="H12" s="102"/>
      <c r="I12" s="102"/>
      <c r="J12" s="291"/>
      <c r="K12" s="292"/>
      <c r="L12" s="112"/>
      <c r="M12" s="112"/>
      <c r="N12" s="232"/>
      <c r="O12" s="102"/>
      <c r="P12" s="102"/>
      <c r="Q12" s="102"/>
      <c r="R12" s="102"/>
      <c r="S12" s="102"/>
      <c r="T12" s="297"/>
      <c r="U12" s="298"/>
      <c r="V12" s="103"/>
      <c r="W12" s="103"/>
      <c r="X12" s="104"/>
      <c r="Y12" s="104"/>
      <c r="Z12" s="297"/>
      <c r="AA12" s="298"/>
      <c r="AB12" s="49">
        <f t="shared" si="0"/>
        <v>0</v>
      </c>
      <c r="AC12" s="45">
        <f t="shared" si="1"/>
        <v>0</v>
      </c>
      <c r="AD12" s="45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112"/>
      <c r="M13" s="112"/>
      <c r="N13" s="232"/>
      <c r="O13" s="102"/>
      <c r="P13" s="102"/>
      <c r="Q13" s="102"/>
      <c r="R13" s="102"/>
      <c r="S13" s="102"/>
      <c r="T13" s="297"/>
      <c r="U13" s="298"/>
      <c r="V13" s="103"/>
      <c r="W13" s="103"/>
      <c r="X13" s="104"/>
      <c r="Y13" s="104"/>
      <c r="Z13" s="297"/>
      <c r="AA13" s="298"/>
      <c r="AB13" s="49">
        <f t="shared" si="0"/>
        <v>0</v>
      </c>
      <c r="AC13" s="45">
        <f t="shared" si="1"/>
        <v>0</v>
      </c>
      <c r="AD13" s="45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112"/>
      <c r="M14" s="112"/>
      <c r="N14" s="112"/>
      <c r="O14" s="112"/>
      <c r="P14" s="102"/>
      <c r="Q14" s="102"/>
      <c r="R14" s="102"/>
      <c r="S14" s="102"/>
      <c r="T14" s="297"/>
      <c r="U14" s="298"/>
      <c r="V14" s="103"/>
      <c r="W14" s="103"/>
      <c r="X14" s="104"/>
      <c r="Y14" s="104"/>
      <c r="Z14" s="297"/>
      <c r="AA14" s="298"/>
      <c r="AB14" s="49">
        <f t="shared" si="0"/>
        <v>0</v>
      </c>
      <c r="AC14" s="45">
        <f t="shared" si="1"/>
        <v>0</v>
      </c>
      <c r="AD14" s="45">
        <f t="shared" si="2"/>
        <v>0</v>
      </c>
    </row>
    <row r="15" spans="1:30" ht="15" customHeight="1" x14ac:dyDescent="0.3">
      <c r="A15" s="64"/>
      <c r="B15" s="72" t="s">
        <v>103</v>
      </c>
      <c r="C15" s="69" t="s">
        <v>1</v>
      </c>
      <c r="D15" s="101"/>
      <c r="E15" s="101"/>
      <c r="F15" s="291"/>
      <c r="G15" s="292"/>
      <c r="H15" s="102"/>
      <c r="I15" s="102"/>
      <c r="J15" s="291"/>
      <c r="K15" s="292"/>
      <c r="L15" s="112"/>
      <c r="M15" s="112"/>
      <c r="N15" s="254">
        <v>1.7850000000000001E-2</v>
      </c>
      <c r="O15" s="254">
        <v>1.7850000000000001E-2</v>
      </c>
      <c r="P15" s="102"/>
      <c r="Q15" s="102"/>
      <c r="R15" s="102"/>
      <c r="S15" s="102"/>
      <c r="T15" s="297"/>
      <c r="U15" s="298"/>
      <c r="V15" s="103"/>
      <c r="W15" s="103"/>
      <c r="X15" s="104"/>
      <c r="Y15" s="104"/>
      <c r="Z15" s="297"/>
      <c r="AA15" s="298"/>
      <c r="AB15" s="49">
        <f t="shared" si="0"/>
        <v>0</v>
      </c>
      <c r="AC15" s="45">
        <f t="shared" si="1"/>
        <v>0.23205000000000001</v>
      </c>
      <c r="AD15" s="45">
        <f t="shared" si="2"/>
        <v>0.23205000000000001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112"/>
      <c r="M16" s="112"/>
      <c r="N16" s="232"/>
      <c r="O16" s="102"/>
      <c r="P16" s="102"/>
      <c r="Q16" s="102"/>
      <c r="R16" s="102"/>
      <c r="S16" s="102"/>
      <c r="T16" s="297"/>
      <c r="U16" s="298"/>
      <c r="V16" s="103"/>
      <c r="W16" s="103"/>
      <c r="X16" s="104"/>
      <c r="Y16" s="104"/>
      <c r="Z16" s="297"/>
      <c r="AA16" s="298"/>
      <c r="AB16" s="49">
        <f t="shared" si="0"/>
        <v>0</v>
      </c>
      <c r="AC16" s="45">
        <f t="shared" si="1"/>
        <v>0</v>
      </c>
      <c r="AD16" s="45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112"/>
      <c r="M17" s="112"/>
      <c r="N17" s="232"/>
      <c r="O17" s="102"/>
      <c r="P17" s="102"/>
      <c r="Q17" s="102"/>
      <c r="R17" s="102"/>
      <c r="S17" s="102"/>
      <c r="T17" s="297"/>
      <c r="U17" s="298"/>
      <c r="V17" s="103"/>
      <c r="W17" s="103"/>
      <c r="X17" s="104"/>
      <c r="Y17" s="104"/>
      <c r="Z17" s="297"/>
      <c r="AA17" s="298"/>
      <c r="AB17" s="49">
        <f t="shared" si="0"/>
        <v>0</v>
      </c>
      <c r="AC17" s="45">
        <f t="shared" si="1"/>
        <v>0</v>
      </c>
      <c r="AD17" s="45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01"/>
      <c r="E18" s="101"/>
      <c r="F18" s="291"/>
      <c r="G18" s="292"/>
      <c r="H18" s="102"/>
      <c r="I18" s="102"/>
      <c r="J18" s="291"/>
      <c r="K18" s="292"/>
      <c r="L18" s="112"/>
      <c r="M18" s="112"/>
      <c r="N18" s="232"/>
      <c r="O18" s="102"/>
      <c r="P18" s="102"/>
      <c r="Q18" s="102"/>
      <c r="R18" s="102"/>
      <c r="S18" s="102"/>
      <c r="T18" s="297"/>
      <c r="U18" s="298"/>
      <c r="V18" s="103"/>
      <c r="W18" s="103"/>
      <c r="X18" s="104"/>
      <c r="Y18" s="104"/>
      <c r="Z18" s="297"/>
      <c r="AA18" s="298"/>
      <c r="AB18" s="49">
        <f t="shared" si="0"/>
        <v>0</v>
      </c>
      <c r="AC18" s="45">
        <f t="shared" si="1"/>
        <v>0</v>
      </c>
      <c r="AD18" s="45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112"/>
      <c r="M19" s="112"/>
      <c r="N19" s="232"/>
      <c r="O19" s="102"/>
      <c r="P19" s="254">
        <v>8.1199999999999994E-2</v>
      </c>
      <c r="Q19" s="254">
        <v>8.1199999999999994E-2</v>
      </c>
      <c r="R19" s="102"/>
      <c r="S19" s="102"/>
      <c r="T19" s="297"/>
      <c r="U19" s="298"/>
      <c r="V19" s="103"/>
      <c r="W19" s="103"/>
      <c r="X19" s="104"/>
      <c r="Y19" s="104"/>
      <c r="Z19" s="297"/>
      <c r="AA19" s="298"/>
      <c r="AB19" s="49">
        <f t="shared" si="0"/>
        <v>0</v>
      </c>
      <c r="AC19" s="45">
        <f t="shared" si="1"/>
        <v>1.0555999999999999</v>
      </c>
      <c r="AD19" s="45">
        <f t="shared" si="2"/>
        <v>1.0555999999999999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112"/>
      <c r="M20" s="112"/>
      <c r="N20" s="232"/>
      <c r="O20" s="102"/>
      <c r="P20" s="102"/>
      <c r="Q20" s="102"/>
      <c r="R20" s="102"/>
      <c r="S20" s="102"/>
      <c r="T20" s="297"/>
      <c r="U20" s="298"/>
      <c r="V20" s="103"/>
      <c r="W20" s="103"/>
      <c r="X20" s="104"/>
      <c r="Y20" s="104"/>
      <c r="Z20" s="297"/>
      <c r="AA20" s="298"/>
      <c r="AB20" s="49">
        <f t="shared" si="0"/>
        <v>0</v>
      </c>
      <c r="AC20" s="45">
        <f t="shared" si="1"/>
        <v>0</v>
      </c>
      <c r="AD20" s="45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 t="s">
        <v>1</v>
      </c>
      <c r="D21" s="101"/>
      <c r="E21" s="101"/>
      <c r="F21" s="291"/>
      <c r="G21" s="292"/>
      <c r="H21" s="102"/>
      <c r="I21" s="102"/>
      <c r="J21" s="291"/>
      <c r="K21" s="292"/>
      <c r="L21" s="112"/>
      <c r="M21" s="112"/>
      <c r="N21" s="232"/>
      <c r="O21" s="102"/>
      <c r="P21" s="102"/>
      <c r="Q21" s="102"/>
      <c r="R21" s="102"/>
      <c r="S21" s="102"/>
      <c r="T21" s="297"/>
      <c r="U21" s="298"/>
      <c r="V21" s="103"/>
      <c r="W21" s="103"/>
      <c r="X21" s="104"/>
      <c r="Y21" s="104"/>
      <c r="Z21" s="297"/>
      <c r="AA21" s="298"/>
      <c r="AB21" s="49">
        <f t="shared" si="0"/>
        <v>0</v>
      </c>
      <c r="AC21" s="45">
        <f t="shared" si="1"/>
        <v>0</v>
      </c>
      <c r="AD21" s="45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112"/>
      <c r="M22" s="112"/>
      <c r="N22" s="232"/>
      <c r="O22" s="102"/>
      <c r="P22" s="102"/>
      <c r="Q22" s="102"/>
      <c r="R22" s="102"/>
      <c r="S22" s="102"/>
      <c r="T22" s="297"/>
      <c r="U22" s="298"/>
      <c r="V22" s="103"/>
      <c r="W22" s="103"/>
      <c r="X22" s="104"/>
      <c r="Y22" s="104"/>
      <c r="Z22" s="297"/>
      <c r="AA22" s="298"/>
      <c r="AB22" s="49">
        <f t="shared" si="0"/>
        <v>0</v>
      </c>
      <c r="AC22" s="45">
        <f t="shared" si="1"/>
        <v>0</v>
      </c>
      <c r="AD22" s="45">
        <f t="shared" si="2"/>
        <v>0</v>
      </c>
    </row>
    <row r="23" spans="1:30" ht="15" hidden="1" customHeight="1" x14ac:dyDescent="0.3">
      <c r="A23" s="64">
        <v>12</v>
      </c>
      <c r="B23" s="68" t="s">
        <v>255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112"/>
      <c r="M23" s="112"/>
      <c r="N23" s="232"/>
      <c r="O23" s="102"/>
      <c r="P23" s="102"/>
      <c r="Q23" s="102"/>
      <c r="R23" s="102"/>
      <c r="S23" s="102"/>
      <c r="T23" s="297"/>
      <c r="U23" s="298"/>
      <c r="V23" s="103"/>
      <c r="W23" s="103"/>
      <c r="X23" s="104"/>
      <c r="Y23" s="104"/>
      <c r="Z23" s="297"/>
      <c r="AA23" s="298"/>
      <c r="AB23" s="49">
        <f t="shared" si="0"/>
        <v>0</v>
      </c>
      <c r="AC23" s="45">
        <f t="shared" si="1"/>
        <v>0</v>
      </c>
      <c r="AD23" s="45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112"/>
      <c r="M24" s="112"/>
      <c r="N24" s="232"/>
      <c r="O24" s="102"/>
      <c r="P24" s="102"/>
      <c r="Q24" s="102"/>
      <c r="R24" s="102"/>
      <c r="S24" s="102"/>
      <c r="T24" s="297"/>
      <c r="U24" s="298"/>
      <c r="V24" s="103"/>
      <c r="W24" s="103"/>
      <c r="X24" s="104"/>
      <c r="Y24" s="104"/>
      <c r="Z24" s="297"/>
      <c r="AA24" s="298"/>
      <c r="AB24" s="49">
        <f t="shared" si="0"/>
        <v>0</v>
      </c>
      <c r="AC24" s="45">
        <f t="shared" si="1"/>
        <v>0</v>
      </c>
      <c r="AD24" s="45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112"/>
      <c r="M25" s="112"/>
      <c r="N25" s="232"/>
      <c r="O25" s="102"/>
      <c r="P25" s="102"/>
      <c r="Q25" s="102"/>
      <c r="R25" s="102"/>
      <c r="S25" s="102"/>
      <c r="T25" s="297"/>
      <c r="U25" s="298"/>
      <c r="V25" s="103"/>
      <c r="W25" s="103"/>
      <c r="X25" s="104"/>
      <c r="Y25" s="104"/>
      <c r="Z25" s="297"/>
      <c r="AA25" s="298"/>
      <c r="AB25" s="49">
        <f t="shared" si="0"/>
        <v>0</v>
      </c>
      <c r="AC25" s="45">
        <f t="shared" si="1"/>
        <v>0</v>
      </c>
      <c r="AD25" s="45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112"/>
      <c r="M26" s="112"/>
      <c r="N26" s="232"/>
      <c r="O26" s="102"/>
      <c r="P26" s="102"/>
      <c r="Q26" s="102"/>
      <c r="R26" s="102"/>
      <c r="S26" s="102"/>
      <c r="T26" s="297"/>
      <c r="U26" s="298"/>
      <c r="V26" s="103"/>
      <c r="W26" s="103"/>
      <c r="X26" s="104"/>
      <c r="Y26" s="104"/>
      <c r="Z26" s="297"/>
      <c r="AA26" s="298"/>
      <c r="AB26" s="49">
        <f t="shared" si="0"/>
        <v>0</v>
      </c>
      <c r="AC26" s="45">
        <f t="shared" si="1"/>
        <v>0</v>
      </c>
      <c r="AD26" s="45">
        <f t="shared" si="2"/>
        <v>0</v>
      </c>
    </row>
    <row r="27" spans="1:30" x14ac:dyDescent="0.3">
      <c r="A27" s="64">
        <v>15</v>
      </c>
      <c r="B27" s="68" t="s">
        <v>7</v>
      </c>
      <c r="C27" s="69" t="s">
        <v>1</v>
      </c>
      <c r="D27" s="256">
        <v>2.8000000000000001E-2</v>
      </c>
      <c r="E27" s="256">
        <v>3.6999999999999998E-2</v>
      </c>
      <c r="F27" s="291"/>
      <c r="G27" s="292"/>
      <c r="H27" s="102"/>
      <c r="I27" s="102"/>
      <c r="J27" s="291"/>
      <c r="K27" s="292"/>
      <c r="L27" s="112"/>
      <c r="M27" s="112"/>
      <c r="N27" s="232"/>
      <c r="O27" s="102"/>
      <c r="P27" s="102"/>
      <c r="Q27" s="102"/>
      <c r="R27" s="102"/>
      <c r="S27" s="102"/>
      <c r="T27" s="297"/>
      <c r="U27" s="298"/>
      <c r="V27" s="103"/>
      <c r="W27" s="103"/>
      <c r="X27" s="104"/>
      <c r="Y27" s="104"/>
      <c r="Z27" s="297"/>
      <c r="AA27" s="298"/>
      <c r="AB27" s="49">
        <f t="shared" si="0"/>
        <v>0</v>
      </c>
      <c r="AC27" s="45">
        <f t="shared" si="1"/>
        <v>0.48099999999999998</v>
      </c>
      <c r="AD27" s="45">
        <f t="shared" si="2"/>
        <v>0.48099999999999998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112"/>
      <c r="M28" s="112"/>
      <c r="N28" s="232"/>
      <c r="O28" s="102"/>
      <c r="P28" s="102"/>
      <c r="Q28" s="102"/>
      <c r="R28" s="102"/>
      <c r="S28" s="102"/>
      <c r="T28" s="297"/>
      <c r="U28" s="298"/>
      <c r="V28" s="103"/>
      <c r="W28" s="103"/>
      <c r="X28" s="104"/>
      <c r="Y28" s="104"/>
      <c r="Z28" s="297"/>
      <c r="AA28" s="298"/>
      <c r="AB28" s="49">
        <f t="shared" si="0"/>
        <v>0</v>
      </c>
      <c r="AC28" s="45">
        <f t="shared" si="1"/>
        <v>0</v>
      </c>
      <c r="AD28" s="45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112"/>
      <c r="M29" s="112"/>
      <c r="N29" s="232"/>
      <c r="O29" s="102"/>
      <c r="P29" s="102"/>
      <c r="Q29" s="102"/>
      <c r="R29" s="102"/>
      <c r="S29" s="102"/>
      <c r="T29" s="297"/>
      <c r="U29" s="298"/>
      <c r="V29" s="103"/>
      <c r="W29" s="103"/>
      <c r="X29" s="104"/>
      <c r="Y29" s="104"/>
      <c r="Z29" s="297"/>
      <c r="AA29" s="298"/>
      <c r="AB29" s="49">
        <f t="shared" si="0"/>
        <v>0</v>
      </c>
      <c r="AC29" s="45">
        <f t="shared" si="1"/>
        <v>0</v>
      </c>
      <c r="AD29" s="45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112"/>
      <c r="M30" s="112"/>
      <c r="N30" s="232"/>
      <c r="O30" s="102"/>
      <c r="P30" s="102"/>
      <c r="Q30" s="102"/>
      <c r="R30" s="102"/>
      <c r="S30" s="102"/>
      <c r="T30" s="297"/>
      <c r="U30" s="298"/>
      <c r="V30" s="103"/>
      <c r="W30" s="103"/>
      <c r="X30" s="104"/>
      <c r="Y30" s="104"/>
      <c r="Z30" s="297"/>
      <c r="AA30" s="298"/>
      <c r="AB30" s="49">
        <f t="shared" si="0"/>
        <v>0</v>
      </c>
      <c r="AC30" s="45">
        <f t="shared" si="1"/>
        <v>0</v>
      </c>
      <c r="AD30" s="45">
        <f t="shared" si="2"/>
        <v>0</v>
      </c>
    </row>
    <row r="31" spans="1:30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112"/>
      <c r="M31" s="112"/>
      <c r="N31" s="112"/>
      <c r="O31" s="112"/>
      <c r="P31" s="102"/>
      <c r="Q31" s="102"/>
      <c r="R31" s="254">
        <v>6.0999999999999999E-2</v>
      </c>
      <c r="S31" s="254">
        <v>7.3200000000000001E-2</v>
      </c>
      <c r="T31" s="297"/>
      <c r="U31" s="298"/>
      <c r="V31" s="103"/>
      <c r="W31" s="103"/>
      <c r="X31" s="104"/>
      <c r="Y31" s="104"/>
      <c r="Z31" s="297"/>
      <c r="AA31" s="298"/>
      <c r="AB31" s="49">
        <f t="shared" si="0"/>
        <v>0</v>
      </c>
      <c r="AC31" s="45">
        <f t="shared" si="1"/>
        <v>0.9516</v>
      </c>
      <c r="AD31" s="45">
        <f t="shared" si="2"/>
        <v>0.9516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112"/>
      <c r="M32" s="112"/>
      <c r="N32" s="112"/>
      <c r="O32" s="112"/>
      <c r="P32" s="102"/>
      <c r="Q32" s="102"/>
      <c r="R32" s="102"/>
      <c r="S32" s="102"/>
      <c r="T32" s="297"/>
      <c r="U32" s="298"/>
      <c r="V32" s="103"/>
      <c r="W32" s="103"/>
      <c r="X32" s="104"/>
      <c r="Y32" s="104"/>
      <c r="Z32" s="297"/>
      <c r="AA32" s="298"/>
      <c r="AB32" s="49">
        <f t="shared" si="0"/>
        <v>0</v>
      </c>
      <c r="AC32" s="45">
        <f t="shared" si="1"/>
        <v>0</v>
      </c>
      <c r="AD32" s="45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112"/>
      <c r="M33" s="112"/>
      <c r="N33" s="112"/>
      <c r="O33" s="112"/>
      <c r="P33" s="102"/>
      <c r="Q33" s="102"/>
      <c r="R33" s="102"/>
      <c r="S33" s="102"/>
      <c r="T33" s="297"/>
      <c r="U33" s="298"/>
      <c r="V33" s="103"/>
      <c r="W33" s="103"/>
      <c r="X33" s="104"/>
      <c r="Y33" s="104"/>
      <c r="Z33" s="297"/>
      <c r="AA33" s="298"/>
      <c r="AB33" s="49">
        <f t="shared" si="0"/>
        <v>0</v>
      </c>
      <c r="AC33" s="45">
        <f t="shared" si="1"/>
        <v>0</v>
      </c>
      <c r="AD33" s="45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112"/>
      <c r="M34" s="112"/>
      <c r="N34" s="112"/>
      <c r="O34" s="112"/>
      <c r="P34" s="102"/>
      <c r="Q34" s="102"/>
      <c r="R34" s="102"/>
      <c r="S34" s="102"/>
      <c r="T34" s="297"/>
      <c r="U34" s="298"/>
      <c r="V34" s="103"/>
      <c r="W34" s="103"/>
      <c r="X34" s="104"/>
      <c r="Y34" s="104"/>
      <c r="Z34" s="297"/>
      <c r="AA34" s="298"/>
      <c r="AB34" s="49">
        <f t="shared" si="0"/>
        <v>0</v>
      </c>
      <c r="AC34" s="45">
        <f t="shared" si="1"/>
        <v>0</v>
      </c>
      <c r="AD34" s="45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112"/>
      <c r="M35" s="112"/>
      <c r="N35" s="112"/>
      <c r="O35" s="112"/>
      <c r="P35" s="102"/>
      <c r="Q35" s="102"/>
      <c r="R35" s="102"/>
      <c r="S35" s="102"/>
      <c r="T35" s="297"/>
      <c r="U35" s="298"/>
      <c r="V35" s="103"/>
      <c r="W35" s="103"/>
      <c r="X35" s="104"/>
      <c r="Y35" s="104"/>
      <c r="Z35" s="297"/>
      <c r="AA35" s="298"/>
      <c r="AB35" s="49">
        <f t="shared" si="0"/>
        <v>0</v>
      </c>
      <c r="AC35" s="45">
        <f t="shared" si="1"/>
        <v>0</v>
      </c>
      <c r="AD35" s="45">
        <f t="shared" si="2"/>
        <v>0</v>
      </c>
    </row>
    <row r="36" spans="1:30" hidden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112"/>
      <c r="M36" s="112"/>
      <c r="N36" s="112"/>
      <c r="O36" s="112"/>
      <c r="P36" s="102"/>
      <c r="Q36" s="102"/>
      <c r="R36" s="102"/>
      <c r="S36" s="102"/>
      <c r="T36" s="297"/>
      <c r="U36" s="298"/>
      <c r="V36" s="103"/>
      <c r="W36" s="103"/>
      <c r="X36" s="104"/>
      <c r="Y36" s="104"/>
      <c r="Z36" s="297"/>
      <c r="AA36" s="298"/>
      <c r="AB36" s="49">
        <f t="shared" si="0"/>
        <v>0</v>
      </c>
      <c r="AC36" s="45">
        <f t="shared" si="1"/>
        <v>0</v>
      </c>
      <c r="AD36" s="45">
        <f t="shared" si="2"/>
        <v>0</v>
      </c>
    </row>
    <row r="37" spans="1:30" ht="15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112"/>
      <c r="M37" s="112"/>
      <c r="N37" s="112"/>
      <c r="O37" s="112"/>
      <c r="P37" s="102"/>
      <c r="Q37" s="102"/>
      <c r="R37" s="102"/>
      <c r="S37" s="102"/>
      <c r="T37" s="297"/>
      <c r="U37" s="298"/>
      <c r="V37" s="103"/>
      <c r="W37" s="103"/>
      <c r="X37" s="104"/>
      <c r="Y37" s="104"/>
      <c r="Z37" s="297"/>
      <c r="AA37" s="298"/>
      <c r="AB37" s="49">
        <f t="shared" si="0"/>
        <v>0</v>
      </c>
      <c r="AC37" s="45">
        <f t="shared" si="1"/>
        <v>0</v>
      </c>
      <c r="AD37" s="45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12"/>
      <c r="M38" s="112"/>
      <c r="N38" s="112"/>
      <c r="O38" s="112"/>
      <c r="P38" s="254">
        <v>2.5000000000000001E-3</v>
      </c>
      <c r="Q38" s="254">
        <v>2.5000000000000001E-3</v>
      </c>
      <c r="R38" s="102"/>
      <c r="S38" s="102"/>
      <c r="T38" s="297"/>
      <c r="U38" s="298"/>
      <c r="V38" s="103"/>
      <c r="W38" s="103"/>
      <c r="X38" s="104"/>
      <c r="Y38" s="104"/>
      <c r="Z38" s="297"/>
      <c r="AA38" s="298"/>
      <c r="AB38" s="49">
        <f t="shared" si="0"/>
        <v>0</v>
      </c>
      <c r="AC38" s="45">
        <f t="shared" si="1"/>
        <v>3.2500000000000001E-2</v>
      </c>
      <c r="AD38" s="45">
        <f t="shared" si="2"/>
        <v>3.2500000000000001E-2</v>
      </c>
    </row>
    <row r="39" spans="1:30" x14ac:dyDescent="0.3">
      <c r="A39" s="64">
        <v>27</v>
      </c>
      <c r="B39" s="65" t="s">
        <v>46</v>
      </c>
      <c r="C39" s="66" t="s">
        <v>1</v>
      </c>
      <c r="D39" s="256">
        <v>5.0000000000000001E-4</v>
      </c>
      <c r="E39" s="256">
        <v>8.0000000000000004E-4</v>
      </c>
      <c r="F39" s="305">
        <v>0.01</v>
      </c>
      <c r="G39" s="306"/>
      <c r="H39" s="102"/>
      <c r="I39" s="102"/>
      <c r="J39" s="291"/>
      <c r="K39" s="292"/>
      <c r="L39" s="254">
        <v>1.1999999999999999E-3</v>
      </c>
      <c r="M39" s="254">
        <v>2E-3</v>
      </c>
      <c r="N39" s="112"/>
      <c r="O39" s="112"/>
      <c r="P39" s="112"/>
      <c r="Q39" s="112"/>
      <c r="R39" s="102"/>
      <c r="S39" s="102"/>
      <c r="T39" s="303">
        <v>0.01</v>
      </c>
      <c r="U39" s="304"/>
      <c r="V39" s="103"/>
      <c r="W39" s="103"/>
      <c r="X39" s="104"/>
      <c r="Y39" s="104"/>
      <c r="Z39" s="297"/>
      <c r="AA39" s="298"/>
      <c r="AB39" s="49">
        <f t="shared" si="0"/>
        <v>0</v>
      </c>
      <c r="AC39" s="45">
        <f t="shared" si="1"/>
        <v>0.2964</v>
      </c>
      <c r="AD39" s="45">
        <f t="shared" si="2"/>
        <v>0.2964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256">
        <v>2.9999999999999997E-4</v>
      </c>
      <c r="E40" s="256">
        <v>5.0000000000000001E-4</v>
      </c>
      <c r="F40" s="291"/>
      <c r="G40" s="292"/>
      <c r="H40" s="102"/>
      <c r="I40" s="102"/>
      <c r="J40" s="291"/>
      <c r="K40" s="292"/>
      <c r="L40" s="112"/>
      <c r="M40" s="112"/>
      <c r="N40" s="254">
        <f>0.0008+0.00015</f>
        <v>9.5E-4</v>
      </c>
      <c r="O40" s="254">
        <f>0.0008+0.00015</f>
        <v>9.5E-4</v>
      </c>
      <c r="P40" s="254">
        <v>2.9999999999999997E-4</v>
      </c>
      <c r="Q40" s="254">
        <v>2.9999999999999997E-4</v>
      </c>
      <c r="R40" s="254">
        <v>5.0000000000000001E-4</v>
      </c>
      <c r="S40" s="254">
        <v>6.9999999999999999E-4</v>
      </c>
      <c r="T40" s="297"/>
      <c r="U40" s="298"/>
      <c r="V40" s="103"/>
      <c r="W40" s="103"/>
      <c r="X40" s="104"/>
      <c r="Y40" s="104"/>
      <c r="Z40" s="297"/>
      <c r="AA40" s="298"/>
      <c r="AB40" s="49">
        <f t="shared" si="0"/>
        <v>0</v>
      </c>
      <c r="AC40" s="45">
        <f t="shared" si="1"/>
        <v>3.1849999999999996E-2</v>
      </c>
      <c r="AD40" s="45">
        <f t="shared" si="2"/>
        <v>3.1849999999999996E-2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01"/>
      <c r="E41" s="101"/>
      <c r="F41" s="291"/>
      <c r="G41" s="292"/>
      <c r="H41" s="102"/>
      <c r="I41" s="102"/>
      <c r="J41" s="291"/>
      <c r="K41" s="292"/>
      <c r="L41" s="112"/>
      <c r="M41" s="112"/>
      <c r="N41" s="111"/>
      <c r="O41" s="111"/>
      <c r="P41" s="102"/>
      <c r="Q41" s="102"/>
      <c r="R41" s="102"/>
      <c r="S41" s="102"/>
      <c r="T41" s="297"/>
      <c r="U41" s="298"/>
      <c r="V41" s="103"/>
      <c r="W41" s="103"/>
      <c r="X41" s="104"/>
      <c r="Y41" s="104"/>
      <c r="Z41" s="297"/>
      <c r="AA41" s="298"/>
      <c r="AB41" s="49">
        <f t="shared" si="0"/>
        <v>0</v>
      </c>
      <c r="AC41" s="45">
        <f t="shared" si="1"/>
        <v>0</v>
      </c>
      <c r="AD41" s="45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12"/>
      <c r="M42" s="112"/>
      <c r="N42" s="111"/>
      <c r="O42" s="111"/>
      <c r="P42" s="102"/>
      <c r="Q42" s="102"/>
      <c r="R42" s="102"/>
      <c r="S42" s="102"/>
      <c r="T42" s="297"/>
      <c r="U42" s="298"/>
      <c r="V42" s="103"/>
      <c r="W42" s="103"/>
      <c r="X42" s="104"/>
      <c r="Y42" s="104"/>
      <c r="Z42" s="297"/>
      <c r="AA42" s="298"/>
      <c r="AB42" s="49">
        <f t="shared" si="0"/>
        <v>0</v>
      </c>
      <c r="AC42" s="45">
        <f t="shared" si="1"/>
        <v>0</v>
      </c>
      <c r="AD42" s="45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91"/>
      <c r="K43" s="292"/>
      <c r="L43" s="254">
        <v>3.5000000000000001E-3</v>
      </c>
      <c r="M43" s="254">
        <v>5.0000000000000001E-3</v>
      </c>
      <c r="N43" s="254">
        <v>5.0000000000000001E-3</v>
      </c>
      <c r="O43" s="254">
        <v>5.0000000000000001E-3</v>
      </c>
      <c r="P43" s="254">
        <v>3.0000000000000001E-3</v>
      </c>
      <c r="Q43" s="254">
        <v>3.0000000000000001E-3</v>
      </c>
      <c r="R43" s="112"/>
      <c r="S43" s="112"/>
      <c r="T43" s="297"/>
      <c r="U43" s="298"/>
      <c r="V43" s="103"/>
      <c r="W43" s="103"/>
      <c r="X43" s="104"/>
      <c r="Y43" s="104"/>
      <c r="Z43" s="297"/>
      <c r="AA43" s="298"/>
      <c r="AB43" s="49">
        <f t="shared" si="0"/>
        <v>0</v>
      </c>
      <c r="AC43" s="45">
        <f t="shared" si="1"/>
        <v>0.16900000000000001</v>
      </c>
      <c r="AD43" s="45">
        <f t="shared" si="2"/>
        <v>0.16900000000000001</v>
      </c>
    </row>
    <row r="44" spans="1:30" x14ac:dyDescent="0.3">
      <c r="A44" s="64">
        <v>31</v>
      </c>
      <c r="B44" s="65" t="s">
        <v>32</v>
      </c>
      <c r="C44" s="66" t="s">
        <v>1</v>
      </c>
      <c r="D44" s="256">
        <v>4.0000000000000001E-3</v>
      </c>
      <c r="E44" s="256">
        <v>5.0000000000000001E-3</v>
      </c>
      <c r="F44" s="291"/>
      <c r="G44" s="292"/>
      <c r="H44" s="254">
        <v>0.01</v>
      </c>
      <c r="I44" s="254">
        <v>0.01</v>
      </c>
      <c r="J44" s="291"/>
      <c r="K44" s="292"/>
      <c r="L44" s="112"/>
      <c r="M44" s="112"/>
      <c r="N44" s="112"/>
      <c r="O44" s="112"/>
      <c r="P44" s="102"/>
      <c r="Q44" s="102"/>
      <c r="R44" s="254">
        <v>2E-3</v>
      </c>
      <c r="S44" s="254">
        <v>3.0000000000000001E-3</v>
      </c>
      <c r="T44" s="297"/>
      <c r="U44" s="298"/>
      <c r="V44" s="103"/>
      <c r="W44" s="103"/>
      <c r="X44" s="104"/>
      <c r="Y44" s="104"/>
      <c r="Z44" s="297"/>
      <c r="AA44" s="298"/>
      <c r="AB44" s="49">
        <f t="shared" si="0"/>
        <v>0</v>
      </c>
      <c r="AC44" s="45">
        <f t="shared" si="1"/>
        <v>0.23399999999999999</v>
      </c>
      <c r="AD44" s="45">
        <f t="shared" si="2"/>
        <v>0.23399999999999999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291"/>
      <c r="K45" s="292"/>
      <c r="L45" s="112"/>
      <c r="M45" s="112"/>
      <c r="N45" s="112"/>
      <c r="O45" s="112"/>
      <c r="P45" s="102"/>
      <c r="Q45" s="102"/>
      <c r="R45" s="102"/>
      <c r="S45" s="102"/>
      <c r="T45" s="297"/>
      <c r="U45" s="298"/>
      <c r="V45" s="103"/>
      <c r="W45" s="103"/>
      <c r="X45" s="104"/>
      <c r="Y45" s="104"/>
      <c r="Z45" s="297"/>
      <c r="AA45" s="298"/>
      <c r="AB45" s="49">
        <f t="shared" si="0"/>
        <v>0</v>
      </c>
      <c r="AC45" s="45">
        <f t="shared" si="1"/>
        <v>0</v>
      </c>
      <c r="AD45" s="45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12"/>
      <c r="M46" s="112"/>
      <c r="N46" s="112"/>
      <c r="O46" s="112"/>
      <c r="P46" s="102"/>
      <c r="Q46" s="102"/>
      <c r="R46" s="102"/>
      <c r="S46" s="102"/>
      <c r="T46" s="297"/>
      <c r="U46" s="298"/>
      <c r="V46" s="103"/>
      <c r="W46" s="103"/>
      <c r="X46" s="104"/>
      <c r="Y46" s="104"/>
      <c r="Z46" s="297"/>
      <c r="AA46" s="298"/>
      <c r="AB46" s="49">
        <f t="shared" si="0"/>
        <v>0</v>
      </c>
      <c r="AC46" s="45">
        <f t="shared" si="1"/>
        <v>0</v>
      </c>
      <c r="AD46" s="45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256">
        <v>7.4999999999999997E-2</v>
      </c>
      <c r="E47" s="256">
        <v>0.1</v>
      </c>
      <c r="F47" s="305">
        <v>0.1</v>
      </c>
      <c r="G47" s="306"/>
      <c r="H47" s="102"/>
      <c r="I47" s="102"/>
      <c r="J47" s="291"/>
      <c r="K47" s="292"/>
      <c r="L47" s="112"/>
      <c r="M47" s="112"/>
      <c r="N47" s="112"/>
      <c r="O47" s="112"/>
      <c r="P47" s="102"/>
      <c r="Q47" s="102"/>
      <c r="R47" s="102"/>
      <c r="S47" s="102"/>
      <c r="T47" s="297"/>
      <c r="U47" s="298"/>
      <c r="V47" s="103"/>
      <c r="W47" s="103"/>
      <c r="X47" s="104"/>
      <c r="Y47" s="104"/>
      <c r="Z47" s="297"/>
      <c r="AA47" s="298"/>
      <c r="AB47" s="49">
        <f t="shared" si="0"/>
        <v>0</v>
      </c>
      <c r="AC47" s="45">
        <f t="shared" si="1"/>
        <v>2.6</v>
      </c>
      <c r="AD47" s="45">
        <f t="shared" si="2"/>
        <v>2.6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12"/>
      <c r="M48" s="112"/>
      <c r="N48" s="112"/>
      <c r="O48" s="112"/>
      <c r="P48" s="102"/>
      <c r="Q48" s="102"/>
      <c r="R48" s="102"/>
      <c r="S48" s="102"/>
      <c r="T48" s="297"/>
      <c r="U48" s="298"/>
      <c r="V48" s="103"/>
      <c r="W48" s="103"/>
      <c r="X48" s="104"/>
      <c r="Y48" s="104"/>
      <c r="Z48" s="297"/>
      <c r="AA48" s="298"/>
      <c r="AB48" s="49">
        <f t="shared" si="0"/>
        <v>0</v>
      </c>
      <c r="AC48" s="45">
        <f t="shared" si="1"/>
        <v>0</v>
      </c>
      <c r="AD48" s="45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12"/>
      <c r="M49" s="112"/>
      <c r="N49" s="112"/>
      <c r="O49" s="112"/>
      <c r="P49" s="102"/>
      <c r="Q49" s="102"/>
      <c r="R49" s="102"/>
      <c r="S49" s="102"/>
      <c r="T49" s="297"/>
      <c r="U49" s="298"/>
      <c r="V49" s="103"/>
      <c r="W49" s="103"/>
      <c r="X49" s="104"/>
      <c r="Y49" s="104"/>
      <c r="Z49" s="297"/>
      <c r="AA49" s="298"/>
      <c r="AB49" s="49">
        <f t="shared" si="0"/>
        <v>0</v>
      </c>
      <c r="AC49" s="45">
        <f t="shared" si="1"/>
        <v>0</v>
      </c>
      <c r="AD49" s="45">
        <f t="shared" si="2"/>
        <v>0</v>
      </c>
    </row>
    <row r="50" spans="1:30" ht="15" hidden="1" customHeight="1" x14ac:dyDescent="0.3">
      <c r="A50" s="64">
        <v>36</v>
      </c>
      <c r="B50" s="65" t="s">
        <v>45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12"/>
      <c r="M50" s="112"/>
      <c r="N50" s="112"/>
      <c r="O50" s="112"/>
      <c r="P50" s="102"/>
      <c r="Q50" s="102"/>
      <c r="R50" s="102"/>
      <c r="S50" s="102"/>
      <c r="T50" s="297"/>
      <c r="U50" s="298"/>
      <c r="V50" s="103"/>
      <c r="W50" s="103"/>
      <c r="X50" s="109"/>
      <c r="Y50" s="109"/>
      <c r="Z50" s="297"/>
      <c r="AA50" s="298"/>
      <c r="AB50" s="49">
        <f t="shared" si="0"/>
        <v>0</v>
      </c>
      <c r="AC50" s="45">
        <f t="shared" si="1"/>
        <v>0</v>
      </c>
      <c r="AD50" s="45">
        <f t="shared" si="2"/>
        <v>0</v>
      </c>
    </row>
    <row r="51" spans="1:30" x14ac:dyDescent="0.3">
      <c r="A51" s="64">
        <v>37</v>
      </c>
      <c r="B51" s="65" t="s">
        <v>428</v>
      </c>
      <c r="C51" s="66" t="s">
        <v>1</v>
      </c>
      <c r="D51" s="101"/>
      <c r="E51" s="101"/>
      <c r="F51" s="291"/>
      <c r="G51" s="292"/>
      <c r="H51" s="102"/>
      <c r="I51" s="102"/>
      <c r="J51" s="291"/>
      <c r="K51" s="292"/>
      <c r="L51" s="112"/>
      <c r="M51" s="112"/>
      <c r="N51" s="112"/>
      <c r="O51" s="112"/>
      <c r="P51" s="102"/>
      <c r="Q51" s="102"/>
      <c r="R51" s="102"/>
      <c r="S51" s="102"/>
      <c r="T51" s="297"/>
      <c r="U51" s="298"/>
      <c r="V51" s="103"/>
      <c r="W51" s="103"/>
      <c r="X51" s="113"/>
      <c r="Y51" s="113"/>
      <c r="Z51" s="297"/>
      <c r="AA51" s="298"/>
      <c r="AB51" s="49">
        <f t="shared" si="0"/>
        <v>0</v>
      </c>
      <c r="AC51" s="45">
        <f t="shared" si="1"/>
        <v>0</v>
      </c>
      <c r="AD51" s="45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12"/>
      <c r="M52" s="112"/>
      <c r="N52" s="112"/>
      <c r="O52" s="112"/>
      <c r="P52" s="102"/>
      <c r="Q52" s="102"/>
      <c r="R52" s="102"/>
      <c r="S52" s="102"/>
      <c r="T52" s="297"/>
      <c r="U52" s="298"/>
      <c r="V52" s="103"/>
      <c r="W52" s="103"/>
      <c r="X52" s="104"/>
      <c r="Y52" s="104"/>
      <c r="Z52" s="297"/>
      <c r="AA52" s="298"/>
      <c r="AB52" s="49">
        <f t="shared" si="0"/>
        <v>0</v>
      </c>
      <c r="AC52" s="45">
        <f t="shared" si="1"/>
        <v>0</v>
      </c>
      <c r="AD52" s="45">
        <f t="shared" si="2"/>
        <v>0</v>
      </c>
    </row>
    <row r="53" spans="1:30" ht="15" customHeight="1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12"/>
      <c r="M53" s="112"/>
      <c r="N53" s="254">
        <v>7.0000000000000001E-3</v>
      </c>
      <c r="O53" s="254">
        <v>7.0000000000000001E-3</v>
      </c>
      <c r="P53" s="102"/>
      <c r="Q53" s="102"/>
      <c r="R53" s="102"/>
      <c r="S53" s="254"/>
      <c r="T53" s="297"/>
      <c r="U53" s="298"/>
      <c r="V53" s="103"/>
      <c r="W53" s="103"/>
      <c r="X53" s="104"/>
      <c r="Y53" s="104"/>
      <c r="Z53" s="297"/>
      <c r="AA53" s="298"/>
      <c r="AB53" s="49">
        <f t="shared" si="0"/>
        <v>0</v>
      </c>
      <c r="AC53" s="45">
        <f t="shared" si="1"/>
        <v>9.0999999999999998E-2</v>
      </c>
      <c r="AD53" s="45">
        <f t="shared" si="2"/>
        <v>9.0999999999999998E-2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12"/>
      <c r="M54" s="112"/>
      <c r="N54" s="112"/>
      <c r="O54" s="112"/>
      <c r="P54" s="102"/>
      <c r="Q54" s="102"/>
      <c r="R54" s="102"/>
      <c r="S54" s="102"/>
      <c r="T54" s="297"/>
      <c r="U54" s="298"/>
      <c r="V54" s="103"/>
      <c r="W54" s="103"/>
      <c r="X54" s="104"/>
      <c r="Y54" s="104"/>
      <c r="Z54" s="297"/>
      <c r="AA54" s="298"/>
      <c r="AB54" s="49">
        <f t="shared" si="0"/>
        <v>0</v>
      </c>
      <c r="AC54" s="45">
        <f t="shared" si="1"/>
        <v>0</v>
      </c>
      <c r="AD54" s="45">
        <f t="shared" si="2"/>
        <v>0</v>
      </c>
    </row>
    <row r="55" spans="1:30" ht="15" customHeight="1" x14ac:dyDescent="0.3">
      <c r="A55" s="19">
        <v>40</v>
      </c>
      <c r="B55" s="73" t="s">
        <v>262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254">
        <v>9.3200000000000005E-2</v>
      </c>
      <c r="M55" s="254">
        <v>0.15529999999999999</v>
      </c>
      <c r="N55" s="112"/>
      <c r="O55" s="112"/>
      <c r="P55" s="102"/>
      <c r="Q55" s="102"/>
      <c r="R55" s="102"/>
      <c r="S55" s="102"/>
      <c r="T55" s="297"/>
      <c r="U55" s="298"/>
      <c r="V55" s="103"/>
      <c r="W55" s="103"/>
      <c r="X55" s="104"/>
      <c r="Y55" s="104"/>
      <c r="Z55" s="297"/>
      <c r="AA55" s="298"/>
      <c r="AB55" s="49">
        <f t="shared" si="0"/>
        <v>0</v>
      </c>
      <c r="AC55" s="45">
        <f t="shared" si="1"/>
        <v>2.0188999999999999</v>
      </c>
      <c r="AD55" s="45">
        <f t="shared" si="2"/>
        <v>2.0188999999999999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12"/>
      <c r="M56" s="112"/>
      <c r="N56" s="112"/>
      <c r="O56" s="112"/>
      <c r="P56" s="102"/>
      <c r="Q56" s="102"/>
      <c r="R56" s="102"/>
      <c r="S56" s="102"/>
      <c r="T56" s="297"/>
      <c r="U56" s="298"/>
      <c r="V56" s="103"/>
      <c r="W56" s="103"/>
      <c r="X56" s="104"/>
      <c r="Y56" s="104"/>
      <c r="Z56" s="297"/>
      <c r="AA56" s="298"/>
      <c r="AB56" s="49">
        <f t="shared" si="0"/>
        <v>0</v>
      </c>
      <c r="AC56" s="45">
        <f t="shared" si="1"/>
        <v>0</v>
      </c>
      <c r="AD56" s="45">
        <f t="shared" si="2"/>
        <v>0</v>
      </c>
    </row>
    <row r="57" spans="1:30" ht="15" hidden="1" customHeight="1" x14ac:dyDescent="0.3">
      <c r="A57" s="64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12"/>
      <c r="M57" s="112"/>
      <c r="N57" s="112"/>
      <c r="O57" s="112"/>
      <c r="P57" s="102"/>
      <c r="Q57" s="102"/>
      <c r="R57" s="102"/>
      <c r="S57" s="102"/>
      <c r="T57" s="297"/>
      <c r="U57" s="298"/>
      <c r="V57" s="103"/>
      <c r="W57" s="103"/>
      <c r="X57" s="104"/>
      <c r="Y57" s="104"/>
      <c r="Z57" s="297"/>
      <c r="AA57" s="298"/>
      <c r="AB57" s="49">
        <f t="shared" si="0"/>
        <v>0</v>
      </c>
      <c r="AC57" s="45">
        <f t="shared" si="1"/>
        <v>0</v>
      </c>
      <c r="AD57" s="45">
        <f t="shared" si="2"/>
        <v>0</v>
      </c>
    </row>
    <row r="58" spans="1:30" ht="15" hidden="1" customHeight="1" x14ac:dyDescent="0.3">
      <c r="A58" s="19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112"/>
      <c r="M58" s="112"/>
      <c r="N58" s="112"/>
      <c r="O58" s="112"/>
      <c r="P58" s="102"/>
      <c r="Q58" s="102"/>
      <c r="R58" s="102"/>
      <c r="S58" s="102"/>
      <c r="T58" s="297"/>
      <c r="U58" s="298"/>
      <c r="V58" s="103"/>
      <c r="W58" s="103"/>
      <c r="X58" s="104"/>
      <c r="Y58" s="104"/>
      <c r="Z58" s="297"/>
      <c r="AA58" s="298"/>
      <c r="AB58" s="49">
        <f t="shared" si="0"/>
        <v>0</v>
      </c>
      <c r="AC58" s="45">
        <f t="shared" si="1"/>
        <v>0</v>
      </c>
      <c r="AD58" s="45">
        <f t="shared" si="2"/>
        <v>0</v>
      </c>
    </row>
    <row r="59" spans="1:30" ht="15" hidden="1" customHeight="1" x14ac:dyDescent="0.3">
      <c r="A59" s="64">
        <v>44</v>
      </c>
      <c r="B59" s="65" t="s">
        <v>427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12"/>
      <c r="M59" s="112"/>
      <c r="N59" s="112"/>
      <c r="O59" s="112"/>
      <c r="P59" s="102"/>
      <c r="Q59" s="102"/>
      <c r="R59" s="102"/>
      <c r="S59" s="102"/>
      <c r="T59" s="297"/>
      <c r="U59" s="298"/>
      <c r="V59" s="103"/>
      <c r="W59" s="103"/>
      <c r="X59" s="104"/>
      <c r="Y59" s="104"/>
      <c r="Z59" s="297"/>
      <c r="AA59" s="298"/>
      <c r="AB59" s="49">
        <f t="shared" si="0"/>
        <v>0</v>
      </c>
      <c r="AC59" s="45">
        <f t="shared" si="1"/>
        <v>0</v>
      </c>
      <c r="AD59" s="45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12"/>
      <c r="M60" s="112"/>
      <c r="N60" s="254">
        <v>1E-3</v>
      </c>
      <c r="O60" s="254">
        <v>1E-3</v>
      </c>
      <c r="P60" s="254">
        <v>3.0000000000000001E-3</v>
      </c>
      <c r="Q60" s="254">
        <v>3.0000000000000001E-3</v>
      </c>
      <c r="R60" s="102"/>
      <c r="S60" s="102"/>
      <c r="T60" s="297"/>
      <c r="U60" s="298"/>
      <c r="V60" s="103"/>
      <c r="W60" s="103"/>
      <c r="X60" s="104"/>
      <c r="Y60" s="104"/>
      <c r="Z60" s="297"/>
      <c r="AA60" s="298"/>
      <c r="AB60" s="49">
        <f t="shared" si="0"/>
        <v>0</v>
      </c>
      <c r="AC60" s="45">
        <f t="shared" si="1"/>
        <v>5.2000000000000005E-2</v>
      </c>
      <c r="AD60" s="45">
        <f t="shared" si="2"/>
        <v>5.2000000000000005E-2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12"/>
      <c r="M61" s="112"/>
      <c r="N61" s="112"/>
      <c r="O61" s="112"/>
      <c r="P61" s="102"/>
      <c r="Q61" s="102"/>
      <c r="R61" s="102"/>
      <c r="S61" s="102"/>
      <c r="T61" s="297"/>
      <c r="U61" s="298"/>
      <c r="V61" s="103"/>
      <c r="W61" s="103"/>
      <c r="X61" s="104"/>
      <c r="Y61" s="104"/>
      <c r="Z61" s="297"/>
      <c r="AA61" s="298"/>
      <c r="AB61" s="49">
        <f t="shared" si="0"/>
        <v>0</v>
      </c>
      <c r="AC61" s="45">
        <f t="shared" si="1"/>
        <v>0</v>
      </c>
      <c r="AD61" s="45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101"/>
      <c r="E62" s="101"/>
      <c r="F62" s="291"/>
      <c r="G62" s="292"/>
      <c r="H62" s="102"/>
      <c r="I62" s="102"/>
      <c r="J62" s="291"/>
      <c r="K62" s="292"/>
      <c r="L62" s="112"/>
      <c r="M62" s="112"/>
      <c r="N62" s="112"/>
      <c r="O62" s="112"/>
      <c r="P62" s="102"/>
      <c r="Q62" s="102"/>
      <c r="R62" s="102"/>
      <c r="S62" s="102"/>
      <c r="T62" s="297"/>
      <c r="U62" s="298"/>
      <c r="V62" s="103"/>
      <c r="W62" s="103"/>
      <c r="X62" s="104"/>
      <c r="Y62" s="104"/>
      <c r="Z62" s="297"/>
      <c r="AA62" s="298"/>
      <c r="AB62" s="49">
        <f t="shared" si="0"/>
        <v>0</v>
      </c>
      <c r="AC62" s="45">
        <f t="shared" si="1"/>
        <v>0</v>
      </c>
      <c r="AD62" s="45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291"/>
      <c r="K63" s="292"/>
      <c r="L63" s="112"/>
      <c r="M63" s="112"/>
      <c r="N63" s="112"/>
      <c r="O63" s="112"/>
      <c r="P63" s="102"/>
      <c r="Q63" s="102"/>
      <c r="R63" s="102"/>
      <c r="S63" s="102"/>
      <c r="T63" s="297"/>
      <c r="U63" s="298"/>
      <c r="V63" s="103"/>
      <c r="W63" s="103"/>
      <c r="X63" s="104"/>
      <c r="Y63" s="104"/>
      <c r="Z63" s="297"/>
      <c r="AA63" s="298"/>
      <c r="AB63" s="49">
        <f t="shared" si="0"/>
        <v>0</v>
      </c>
      <c r="AC63" s="45">
        <f t="shared" si="1"/>
        <v>0</v>
      </c>
      <c r="AD63" s="45">
        <f t="shared" si="2"/>
        <v>0</v>
      </c>
    </row>
    <row r="64" spans="1:30" x14ac:dyDescent="0.3">
      <c r="A64" s="64">
        <v>48</v>
      </c>
      <c r="B64" s="65" t="s">
        <v>14</v>
      </c>
      <c r="C64" s="66" t="s">
        <v>1</v>
      </c>
      <c r="D64" s="101"/>
      <c r="E64" s="101"/>
      <c r="F64" s="305" t="s">
        <v>209</v>
      </c>
      <c r="G64" s="306"/>
      <c r="H64" s="102"/>
      <c r="I64" s="102"/>
      <c r="J64" s="291"/>
      <c r="K64" s="292"/>
      <c r="L64" s="112"/>
      <c r="M64" s="112"/>
      <c r="N64" s="112"/>
      <c r="O64" s="112"/>
      <c r="P64" s="102"/>
      <c r="Q64" s="102"/>
      <c r="R64" s="102"/>
      <c r="S64" s="102"/>
      <c r="T64" s="297"/>
      <c r="U64" s="298"/>
      <c r="V64" s="103"/>
      <c r="W64" s="103"/>
      <c r="X64" s="104"/>
      <c r="Y64" s="104"/>
      <c r="Z64" s="297"/>
      <c r="AA64" s="298"/>
      <c r="AB64" s="49">
        <f t="shared" si="0"/>
        <v>0</v>
      </c>
      <c r="AC64" s="45">
        <f t="shared" si="1"/>
        <v>5.2000000000000005E-2</v>
      </c>
      <c r="AD64" s="45">
        <f t="shared" si="2"/>
        <v>5.2000000000000005E-2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12"/>
      <c r="M65" s="112"/>
      <c r="N65" s="112"/>
      <c r="O65" s="112"/>
      <c r="P65" s="102"/>
      <c r="Q65" s="102"/>
      <c r="R65" s="102"/>
      <c r="S65" s="102"/>
      <c r="T65" s="297"/>
      <c r="U65" s="298"/>
      <c r="V65" s="103"/>
      <c r="W65" s="103"/>
      <c r="X65" s="104"/>
      <c r="Y65" s="104"/>
      <c r="Z65" s="297"/>
      <c r="AA65" s="298"/>
      <c r="AB65" s="49">
        <f t="shared" si="0"/>
        <v>0</v>
      </c>
      <c r="AC65" s="45">
        <f t="shared" si="1"/>
        <v>0</v>
      </c>
      <c r="AD65" s="45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12"/>
      <c r="M66" s="112"/>
      <c r="N66" s="112"/>
      <c r="O66" s="112"/>
      <c r="P66" s="102"/>
      <c r="Q66" s="102"/>
      <c r="R66" s="102"/>
      <c r="S66" s="102"/>
      <c r="T66" s="297"/>
      <c r="U66" s="298"/>
      <c r="V66" s="103"/>
      <c r="W66" s="103"/>
      <c r="X66" s="104"/>
      <c r="Y66" s="104"/>
      <c r="Z66" s="297"/>
      <c r="AA66" s="298"/>
      <c r="AB66" s="49">
        <f t="shared" si="0"/>
        <v>0</v>
      </c>
      <c r="AC66" s="45">
        <f t="shared" si="1"/>
        <v>0</v>
      </c>
      <c r="AD66" s="45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12"/>
      <c r="M67" s="112"/>
      <c r="N67" s="112"/>
      <c r="O67" s="112"/>
      <c r="P67" s="102"/>
      <c r="Q67" s="102"/>
      <c r="R67" s="102"/>
      <c r="S67" s="102"/>
      <c r="T67" s="297"/>
      <c r="U67" s="298"/>
      <c r="V67" s="103"/>
      <c r="W67" s="103"/>
      <c r="X67" s="104"/>
      <c r="Y67" s="104"/>
      <c r="Z67" s="297"/>
      <c r="AA67" s="298"/>
      <c r="AB67" s="49">
        <f t="shared" si="0"/>
        <v>0</v>
      </c>
      <c r="AC67" s="45">
        <f t="shared" si="1"/>
        <v>0</v>
      </c>
      <c r="AD67" s="45">
        <f t="shared" si="2"/>
        <v>0</v>
      </c>
    </row>
    <row r="68" spans="1:30" hidden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307"/>
      <c r="K68" s="308"/>
      <c r="L68" s="112"/>
      <c r="M68" s="112"/>
      <c r="N68" s="112"/>
      <c r="O68" s="112"/>
      <c r="P68" s="102"/>
      <c r="Q68" s="102"/>
      <c r="R68" s="102"/>
      <c r="S68" s="102"/>
      <c r="T68" s="297"/>
      <c r="U68" s="298"/>
      <c r="V68" s="103"/>
      <c r="W68" s="103"/>
      <c r="X68" s="104"/>
      <c r="Y68" s="104"/>
      <c r="Z68" s="297"/>
      <c r="AA68" s="298"/>
      <c r="AB68" s="49">
        <f t="shared" si="0"/>
        <v>0</v>
      </c>
      <c r="AC68" s="45">
        <f t="shared" si="1"/>
        <v>0</v>
      </c>
      <c r="AD68" s="45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12"/>
      <c r="M69" s="112"/>
      <c r="N69" s="112"/>
      <c r="O69" s="112"/>
      <c r="P69" s="102"/>
      <c r="Q69" s="102"/>
      <c r="R69" s="102"/>
      <c r="S69" s="102"/>
      <c r="T69" s="297"/>
      <c r="U69" s="298"/>
      <c r="V69" s="103"/>
      <c r="W69" s="103"/>
      <c r="X69" s="104"/>
      <c r="Y69" s="104"/>
      <c r="Z69" s="297"/>
      <c r="AA69" s="298"/>
      <c r="AB69" s="49">
        <f t="shared" si="0"/>
        <v>0</v>
      </c>
      <c r="AC69" s="45">
        <f t="shared" si="1"/>
        <v>0</v>
      </c>
      <c r="AD69" s="45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12"/>
      <c r="M70" s="112"/>
      <c r="N70" s="112"/>
      <c r="O70" s="112"/>
      <c r="P70" s="102"/>
      <c r="Q70" s="102"/>
      <c r="R70" s="102"/>
      <c r="S70" s="102"/>
      <c r="T70" s="297"/>
      <c r="U70" s="298"/>
      <c r="V70" s="103"/>
      <c r="W70" s="103"/>
      <c r="X70" s="104"/>
      <c r="Y70" s="104"/>
      <c r="Z70" s="297"/>
      <c r="AA70" s="298"/>
      <c r="AB70" s="49">
        <f t="shared" si="0"/>
        <v>0</v>
      </c>
      <c r="AC70" s="45">
        <f t="shared" si="1"/>
        <v>0</v>
      </c>
      <c r="AD70" s="45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12"/>
      <c r="M71" s="112"/>
      <c r="N71" s="112"/>
      <c r="O71" s="112"/>
      <c r="P71" s="102"/>
      <c r="Q71" s="102"/>
      <c r="R71" s="102"/>
      <c r="S71" s="102"/>
      <c r="T71" s="297"/>
      <c r="U71" s="298"/>
      <c r="V71" s="103"/>
      <c r="W71" s="103"/>
      <c r="X71" s="104"/>
      <c r="Y71" s="104"/>
      <c r="Z71" s="297"/>
      <c r="AA71" s="298"/>
      <c r="AB71" s="49">
        <f t="shared" si="0"/>
        <v>0</v>
      </c>
      <c r="AC71" s="45">
        <f t="shared" si="1"/>
        <v>0</v>
      </c>
      <c r="AD71" s="45">
        <f t="shared" si="2"/>
        <v>0</v>
      </c>
    </row>
    <row r="72" spans="1:30" ht="15" customHeight="1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05">
        <v>0.1</v>
      </c>
      <c r="K72" s="306"/>
      <c r="L72" s="112"/>
      <c r="M72" s="112"/>
      <c r="N72" s="112"/>
      <c r="O72" s="112"/>
      <c r="P72" s="102"/>
      <c r="Q72" s="102"/>
      <c r="R72" s="102"/>
      <c r="S72" s="102"/>
      <c r="T72" s="297"/>
      <c r="U72" s="298"/>
      <c r="V72" s="103"/>
      <c r="W72" s="103"/>
      <c r="X72" s="104"/>
      <c r="Y72" s="104"/>
      <c r="Z72" s="297"/>
      <c r="AA72" s="298"/>
      <c r="AB72" s="49">
        <f t="shared" si="0"/>
        <v>0</v>
      </c>
      <c r="AC72" s="45">
        <f t="shared" si="1"/>
        <v>1.3</v>
      </c>
      <c r="AD72" s="45">
        <f t="shared" si="2"/>
        <v>1.3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01"/>
      <c r="E73" s="101"/>
      <c r="F73" s="291"/>
      <c r="G73" s="292"/>
      <c r="H73" s="102"/>
      <c r="I73" s="102"/>
      <c r="J73" s="291"/>
      <c r="K73" s="292"/>
      <c r="L73" s="112"/>
      <c r="M73" s="112"/>
      <c r="N73" s="112"/>
      <c r="O73" s="112"/>
      <c r="P73" s="102"/>
      <c r="Q73" s="102"/>
      <c r="R73" s="102"/>
      <c r="S73" s="102"/>
      <c r="T73" s="297"/>
      <c r="U73" s="298"/>
      <c r="V73" s="103"/>
      <c r="W73" s="103"/>
      <c r="X73" s="104"/>
      <c r="Y73" s="104"/>
      <c r="Z73" s="297"/>
      <c r="AA73" s="298"/>
      <c r="AB73" s="49">
        <f t="shared" ref="AB73:AB109" si="3">(D73+F73+H73+J73+L73+N73+P73+R73+T73+V73+X73+Z73)*AB$5</f>
        <v>0</v>
      </c>
      <c r="AC73" s="45">
        <f t="shared" ref="AC73:AC109" si="4">(E73+F73+I73+J73+M73+O73+Q73+S73+T73+W73+Y73+Z73)*$AC$5</f>
        <v>0</v>
      </c>
      <c r="AD73" s="45">
        <f t="shared" ref="AD73:AD110" si="5">AB73+AC73</f>
        <v>0</v>
      </c>
    </row>
    <row r="74" spans="1:30" ht="15" hidden="1" customHeight="1" x14ac:dyDescent="0.3">
      <c r="A74" s="64"/>
      <c r="B74" s="75" t="s">
        <v>225</v>
      </c>
      <c r="C74" s="59"/>
      <c r="D74" s="101"/>
      <c r="E74" s="101"/>
      <c r="F74" s="291"/>
      <c r="G74" s="292"/>
      <c r="H74" s="102"/>
      <c r="I74" s="102"/>
      <c r="J74" s="291"/>
      <c r="K74" s="292"/>
      <c r="L74" s="112"/>
      <c r="M74" s="112"/>
      <c r="N74" s="112"/>
      <c r="O74" s="112"/>
      <c r="P74" s="102"/>
      <c r="Q74" s="102"/>
      <c r="R74" s="102"/>
      <c r="S74" s="102"/>
      <c r="T74" s="297"/>
      <c r="U74" s="298"/>
      <c r="V74" s="103"/>
      <c r="W74" s="103"/>
      <c r="X74" s="104"/>
      <c r="Y74" s="104"/>
      <c r="Z74" s="297"/>
      <c r="AA74" s="298"/>
      <c r="AB74" s="49">
        <f t="shared" si="3"/>
        <v>0</v>
      </c>
      <c r="AC74" s="45">
        <f t="shared" si="4"/>
        <v>0</v>
      </c>
      <c r="AD74" s="45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12"/>
      <c r="M75" s="112"/>
      <c r="N75" s="112"/>
      <c r="O75" s="112"/>
      <c r="P75" s="102"/>
      <c r="Q75" s="102"/>
      <c r="R75" s="102"/>
      <c r="S75" s="102"/>
      <c r="T75" s="297"/>
      <c r="U75" s="298"/>
      <c r="V75" s="103"/>
      <c r="W75" s="103"/>
      <c r="X75" s="104"/>
      <c r="Y75" s="104"/>
      <c r="Z75" s="297"/>
      <c r="AA75" s="298"/>
      <c r="AB75" s="49">
        <f t="shared" si="3"/>
        <v>0</v>
      </c>
      <c r="AC75" s="45">
        <f t="shared" si="4"/>
        <v>0</v>
      </c>
      <c r="AD75" s="45">
        <f t="shared" si="5"/>
        <v>0</v>
      </c>
    </row>
    <row r="76" spans="1:30" hidden="1" x14ac:dyDescent="0.3">
      <c r="A76" s="64">
        <v>58</v>
      </c>
      <c r="B76" s="68" t="s">
        <v>278</v>
      </c>
      <c r="C76" s="69" t="s">
        <v>1</v>
      </c>
      <c r="D76" s="101"/>
      <c r="E76" s="101"/>
      <c r="F76" s="291"/>
      <c r="G76" s="292"/>
      <c r="H76" s="102"/>
      <c r="I76" s="102"/>
      <c r="J76" s="291"/>
      <c r="K76" s="292"/>
      <c r="L76" s="112"/>
      <c r="M76" s="112"/>
      <c r="N76" s="112"/>
      <c r="O76" s="112"/>
      <c r="P76" s="102"/>
      <c r="Q76" s="102"/>
      <c r="R76" s="102"/>
      <c r="S76" s="102"/>
      <c r="T76" s="299"/>
      <c r="U76" s="300"/>
      <c r="V76" s="103"/>
      <c r="W76" s="103"/>
      <c r="X76" s="104"/>
      <c r="Y76" s="104"/>
      <c r="Z76" s="297"/>
      <c r="AA76" s="298"/>
      <c r="AB76" s="49">
        <f t="shared" si="3"/>
        <v>0</v>
      </c>
      <c r="AC76" s="45">
        <f t="shared" si="4"/>
        <v>0</v>
      </c>
      <c r="AD76" s="45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12"/>
      <c r="M77" s="112"/>
      <c r="N77" s="112"/>
      <c r="O77" s="112"/>
      <c r="P77" s="102"/>
      <c r="Q77" s="102"/>
      <c r="R77" s="102"/>
      <c r="S77" s="102"/>
      <c r="T77" s="297"/>
      <c r="U77" s="298"/>
      <c r="V77" s="103"/>
      <c r="W77" s="103"/>
      <c r="X77" s="104"/>
      <c r="Y77" s="104"/>
      <c r="Z77" s="297"/>
      <c r="AA77" s="298"/>
      <c r="AB77" s="49">
        <f t="shared" si="3"/>
        <v>0</v>
      </c>
      <c r="AC77" s="45">
        <f t="shared" si="4"/>
        <v>0</v>
      </c>
      <c r="AD77" s="45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91"/>
      <c r="K78" s="292"/>
      <c r="L78" s="112"/>
      <c r="M78" s="112"/>
      <c r="N78" s="112"/>
      <c r="O78" s="112"/>
      <c r="P78" s="102"/>
      <c r="Q78" s="102"/>
      <c r="R78" s="102"/>
      <c r="S78" s="102"/>
      <c r="T78" s="297"/>
      <c r="U78" s="298"/>
      <c r="V78" s="103"/>
      <c r="W78" s="103"/>
      <c r="X78" s="104"/>
      <c r="Y78" s="104"/>
      <c r="Z78" s="297"/>
      <c r="AA78" s="298"/>
      <c r="AB78" s="49">
        <f t="shared" si="3"/>
        <v>0</v>
      </c>
      <c r="AC78" s="45">
        <f t="shared" si="4"/>
        <v>0</v>
      </c>
      <c r="AD78" s="45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112"/>
      <c r="M79" s="112"/>
      <c r="N79" s="112"/>
      <c r="O79" s="112"/>
      <c r="P79" s="102"/>
      <c r="Q79" s="102"/>
      <c r="R79" s="102"/>
      <c r="S79" s="102"/>
      <c r="T79" s="297"/>
      <c r="U79" s="298"/>
      <c r="V79" s="103"/>
      <c r="W79" s="103"/>
      <c r="X79" s="104"/>
      <c r="Y79" s="104"/>
      <c r="Z79" s="297"/>
      <c r="AA79" s="298"/>
      <c r="AB79" s="49">
        <f t="shared" si="3"/>
        <v>0</v>
      </c>
      <c r="AC79" s="45">
        <f t="shared" si="4"/>
        <v>0</v>
      </c>
      <c r="AD79" s="45">
        <f t="shared" si="5"/>
        <v>0</v>
      </c>
    </row>
    <row r="80" spans="1:30" ht="15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112"/>
      <c r="M80" s="112"/>
      <c r="N80" s="112"/>
      <c r="O80" s="112"/>
      <c r="P80" s="102"/>
      <c r="Q80" s="102"/>
      <c r="R80" s="102"/>
      <c r="S80" s="102"/>
      <c r="T80" s="303">
        <v>1.5299999999999999E-2</v>
      </c>
      <c r="U80" s="304"/>
      <c r="V80" s="103"/>
      <c r="W80" s="103"/>
      <c r="X80" s="104"/>
      <c r="Y80" s="104"/>
      <c r="Z80" s="297"/>
      <c r="AA80" s="298"/>
      <c r="AB80" s="49">
        <f t="shared" si="3"/>
        <v>0</v>
      </c>
      <c r="AC80" s="45">
        <f t="shared" si="4"/>
        <v>0.19889999999999999</v>
      </c>
      <c r="AD80" s="45">
        <f t="shared" si="5"/>
        <v>0.19889999999999999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01"/>
      <c r="E81" s="101"/>
      <c r="F81" s="291"/>
      <c r="G81" s="292"/>
      <c r="H81" s="102"/>
      <c r="I81" s="102"/>
      <c r="J81" s="291"/>
      <c r="K81" s="292"/>
      <c r="L81" s="112"/>
      <c r="M81" s="112"/>
      <c r="N81" s="112"/>
      <c r="O81" s="112"/>
      <c r="P81" s="102"/>
      <c r="Q81" s="102"/>
      <c r="R81" s="102"/>
      <c r="S81" s="102"/>
      <c r="T81" s="299"/>
      <c r="U81" s="300"/>
      <c r="V81" s="103"/>
      <c r="W81" s="103"/>
      <c r="X81" s="104"/>
      <c r="Y81" s="104"/>
      <c r="Z81" s="297"/>
      <c r="AA81" s="298"/>
      <c r="AB81" s="49">
        <f t="shared" si="3"/>
        <v>0</v>
      </c>
      <c r="AC81" s="45">
        <f t="shared" si="4"/>
        <v>0</v>
      </c>
      <c r="AD81" s="45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01"/>
      <c r="E82" s="101"/>
      <c r="F82" s="291"/>
      <c r="G82" s="292"/>
      <c r="H82" s="102"/>
      <c r="I82" s="102"/>
      <c r="J82" s="291"/>
      <c r="K82" s="292"/>
      <c r="L82" s="112"/>
      <c r="M82" s="112"/>
      <c r="N82" s="112"/>
      <c r="O82" s="112"/>
      <c r="P82" s="102"/>
      <c r="Q82" s="102"/>
      <c r="R82" s="102"/>
      <c r="S82" s="102"/>
      <c r="T82" s="297"/>
      <c r="U82" s="298"/>
      <c r="V82" s="103"/>
      <c r="W82" s="103"/>
      <c r="X82" s="104"/>
      <c r="Y82" s="104"/>
      <c r="Z82" s="297"/>
      <c r="AA82" s="298"/>
      <c r="AB82" s="49">
        <f t="shared" si="3"/>
        <v>0</v>
      </c>
      <c r="AC82" s="45">
        <f t="shared" si="4"/>
        <v>0</v>
      </c>
      <c r="AD82" s="45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12"/>
      <c r="M83" s="112"/>
      <c r="N83" s="112"/>
      <c r="O83" s="112"/>
      <c r="P83" s="102"/>
      <c r="Q83" s="102"/>
      <c r="R83" s="102"/>
      <c r="S83" s="102"/>
      <c r="T83" s="297"/>
      <c r="U83" s="298"/>
      <c r="V83" s="103"/>
      <c r="W83" s="103"/>
      <c r="X83" s="104"/>
      <c r="Y83" s="104"/>
      <c r="Z83" s="297"/>
      <c r="AA83" s="298"/>
      <c r="AB83" s="49">
        <f t="shared" si="3"/>
        <v>0</v>
      </c>
      <c r="AC83" s="45">
        <f t="shared" si="4"/>
        <v>0</v>
      </c>
      <c r="AD83" s="45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12"/>
      <c r="M84" s="112"/>
      <c r="N84" s="112"/>
      <c r="O84" s="112"/>
      <c r="P84" s="102"/>
      <c r="Q84" s="102"/>
      <c r="R84" s="102"/>
      <c r="S84" s="102"/>
      <c r="T84" s="297"/>
      <c r="U84" s="298"/>
      <c r="V84" s="103"/>
      <c r="W84" s="103"/>
      <c r="X84" s="104"/>
      <c r="Y84" s="104"/>
      <c r="Z84" s="297"/>
      <c r="AA84" s="298"/>
      <c r="AB84" s="49">
        <f t="shared" si="3"/>
        <v>0</v>
      </c>
      <c r="AC84" s="45">
        <f t="shared" si="4"/>
        <v>0</v>
      </c>
      <c r="AD84" s="45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91"/>
      <c r="K85" s="292"/>
      <c r="L85" s="112"/>
      <c r="M85" s="112"/>
      <c r="N85" s="112"/>
      <c r="O85" s="112"/>
      <c r="P85" s="102"/>
      <c r="Q85" s="102"/>
      <c r="R85" s="102"/>
      <c r="S85" s="102"/>
      <c r="T85" s="297"/>
      <c r="U85" s="298"/>
      <c r="V85" s="103"/>
      <c r="W85" s="103"/>
      <c r="X85" s="104"/>
      <c r="Y85" s="104"/>
      <c r="Z85" s="297"/>
      <c r="AA85" s="298"/>
      <c r="AB85" s="49">
        <f t="shared" si="3"/>
        <v>0</v>
      </c>
      <c r="AC85" s="45">
        <f t="shared" si="4"/>
        <v>0</v>
      </c>
      <c r="AD85" s="45">
        <f t="shared" si="5"/>
        <v>0</v>
      </c>
    </row>
    <row r="86" spans="1:30" ht="15" customHeight="1" x14ac:dyDescent="0.3">
      <c r="A86" s="64">
        <v>67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112"/>
      <c r="M86" s="112"/>
      <c r="N86" s="254">
        <v>6.25E-2</v>
      </c>
      <c r="O86" s="254">
        <v>6.25E-2</v>
      </c>
      <c r="P86" s="102"/>
      <c r="Q86" s="102"/>
      <c r="R86" s="102"/>
      <c r="S86" s="102"/>
      <c r="T86" s="297"/>
      <c r="U86" s="298"/>
      <c r="V86" s="103"/>
      <c r="W86" s="103"/>
      <c r="X86" s="104"/>
      <c r="Y86" s="104"/>
      <c r="Z86" s="297"/>
      <c r="AA86" s="298"/>
      <c r="AB86" s="49">
        <f t="shared" si="3"/>
        <v>0</v>
      </c>
      <c r="AC86" s="45">
        <f t="shared" si="4"/>
        <v>0.8125</v>
      </c>
      <c r="AD86" s="45">
        <f t="shared" si="5"/>
        <v>0.8125</v>
      </c>
    </row>
    <row r="87" spans="1:30" ht="15" hidden="1" customHeight="1" x14ac:dyDescent="0.3">
      <c r="A87" s="64">
        <v>68</v>
      </c>
      <c r="B87" s="25" t="s">
        <v>131</v>
      </c>
      <c r="C87" s="66" t="s">
        <v>1</v>
      </c>
      <c r="D87" s="101"/>
      <c r="E87" s="101"/>
      <c r="F87" s="291"/>
      <c r="G87" s="292"/>
      <c r="H87" s="102"/>
      <c r="I87" s="102"/>
      <c r="J87" s="291"/>
      <c r="K87" s="292"/>
      <c r="L87" s="112"/>
      <c r="M87" s="112"/>
      <c r="N87" s="112"/>
      <c r="O87" s="112"/>
      <c r="P87" s="102"/>
      <c r="Q87" s="102"/>
      <c r="R87" s="102"/>
      <c r="S87" s="102"/>
      <c r="T87" s="297"/>
      <c r="U87" s="298"/>
      <c r="V87" s="103"/>
      <c r="W87" s="103"/>
      <c r="X87" s="104"/>
      <c r="Y87" s="104"/>
      <c r="Z87" s="297"/>
      <c r="AA87" s="298"/>
      <c r="AB87" s="49">
        <f t="shared" si="3"/>
        <v>0</v>
      </c>
      <c r="AC87" s="45">
        <f t="shared" si="4"/>
        <v>0</v>
      </c>
      <c r="AD87" s="45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112"/>
      <c r="M88" s="112"/>
      <c r="N88" s="254">
        <v>3.9899999999999998E-2</v>
      </c>
      <c r="O88" s="254">
        <v>3.9899999999999998E-2</v>
      </c>
      <c r="P88" s="102"/>
      <c r="Q88" s="102"/>
      <c r="R88" s="102"/>
      <c r="S88" s="102"/>
      <c r="T88" s="297"/>
      <c r="U88" s="298"/>
      <c r="V88" s="103"/>
      <c r="W88" s="103"/>
      <c r="X88" s="104"/>
      <c r="Y88" s="104"/>
      <c r="Z88" s="297"/>
      <c r="AA88" s="298"/>
      <c r="AB88" s="49">
        <f t="shared" si="3"/>
        <v>0</v>
      </c>
      <c r="AC88" s="45">
        <f t="shared" si="4"/>
        <v>0.51869999999999994</v>
      </c>
      <c r="AD88" s="45">
        <f t="shared" si="5"/>
        <v>0.51869999999999994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112"/>
      <c r="M89" s="112"/>
      <c r="N89" s="254">
        <v>1.6799999999999999E-2</v>
      </c>
      <c r="O89" s="254">
        <v>1.6799999999999999E-2</v>
      </c>
      <c r="P89" s="254">
        <v>1.2E-2</v>
      </c>
      <c r="Q89" s="254">
        <v>1.2E-2</v>
      </c>
      <c r="R89" s="102"/>
      <c r="S89" s="102"/>
      <c r="T89" s="297"/>
      <c r="U89" s="298"/>
      <c r="V89" s="103"/>
      <c r="W89" s="103"/>
      <c r="X89" s="104"/>
      <c r="Y89" s="104"/>
      <c r="Z89" s="297"/>
      <c r="AA89" s="298"/>
      <c r="AB89" s="49">
        <f t="shared" si="3"/>
        <v>0</v>
      </c>
      <c r="AC89" s="45">
        <f t="shared" si="4"/>
        <v>0.37440000000000001</v>
      </c>
      <c r="AD89" s="45">
        <f t="shared" si="5"/>
        <v>0.37440000000000001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112"/>
      <c r="M90" s="112"/>
      <c r="N90" s="254">
        <v>1.5630000000000002E-2</v>
      </c>
      <c r="O90" s="254">
        <v>1.5630000000000002E-2</v>
      </c>
      <c r="P90" s="254">
        <v>1.8749999999999999E-2</v>
      </c>
      <c r="Q90" s="254">
        <v>1.8749999999999999E-2</v>
      </c>
      <c r="R90" s="102"/>
      <c r="S90" s="102"/>
      <c r="T90" s="297"/>
      <c r="U90" s="298"/>
      <c r="V90" s="103"/>
      <c r="W90" s="103"/>
      <c r="X90" s="104"/>
      <c r="Y90" s="104"/>
      <c r="Z90" s="297"/>
      <c r="AA90" s="298"/>
      <c r="AB90" s="49">
        <f t="shared" si="3"/>
        <v>0</v>
      </c>
      <c r="AC90" s="45">
        <f t="shared" si="4"/>
        <v>0.44694</v>
      </c>
      <c r="AD90" s="45">
        <f t="shared" si="5"/>
        <v>0.44694</v>
      </c>
    </row>
    <row r="91" spans="1:30" ht="15.7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12"/>
      <c r="M91" s="112"/>
      <c r="N91" s="112"/>
      <c r="O91" s="112"/>
      <c r="P91" s="102"/>
      <c r="Q91" s="102"/>
      <c r="R91" s="102"/>
      <c r="S91" s="102"/>
      <c r="T91" s="297"/>
      <c r="U91" s="298"/>
      <c r="V91" s="103"/>
      <c r="W91" s="103"/>
      <c r="X91" s="104"/>
      <c r="Y91" s="104"/>
      <c r="Z91" s="297"/>
      <c r="AA91" s="298"/>
      <c r="AB91" s="49">
        <f t="shared" si="3"/>
        <v>0</v>
      </c>
      <c r="AC91" s="45">
        <f t="shared" si="4"/>
        <v>0</v>
      </c>
      <c r="AD91" s="45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112"/>
      <c r="M92" s="112"/>
      <c r="N92" s="112"/>
      <c r="O92" s="112"/>
      <c r="P92" s="102"/>
      <c r="Q92" s="102"/>
      <c r="R92" s="102"/>
      <c r="S92" s="102"/>
      <c r="T92" s="297"/>
      <c r="U92" s="298"/>
      <c r="V92" s="103"/>
      <c r="W92" s="103"/>
      <c r="X92" s="104"/>
      <c r="Y92" s="104"/>
      <c r="Z92" s="297"/>
      <c r="AA92" s="298"/>
      <c r="AB92" s="49">
        <f t="shared" si="3"/>
        <v>0</v>
      </c>
      <c r="AC92" s="45">
        <f t="shared" si="4"/>
        <v>0</v>
      </c>
      <c r="AD92" s="45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12"/>
      <c r="M93" s="112"/>
      <c r="N93" s="112"/>
      <c r="O93" s="112"/>
      <c r="P93" s="102"/>
      <c r="Q93" s="102"/>
      <c r="R93" s="102"/>
      <c r="S93" s="102"/>
      <c r="T93" s="297"/>
      <c r="U93" s="298"/>
      <c r="V93" s="103"/>
      <c r="W93" s="103"/>
      <c r="X93" s="104"/>
      <c r="Y93" s="104"/>
      <c r="Z93" s="297"/>
      <c r="AA93" s="298"/>
      <c r="AB93" s="49">
        <f t="shared" si="3"/>
        <v>0</v>
      </c>
      <c r="AC93" s="45">
        <f t="shared" si="4"/>
        <v>0</v>
      </c>
      <c r="AD93" s="45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02"/>
      <c r="I94" s="102"/>
      <c r="J94" s="291"/>
      <c r="K94" s="292"/>
      <c r="L94" s="112"/>
      <c r="M94" s="112"/>
      <c r="N94" s="112"/>
      <c r="O94" s="112"/>
      <c r="P94" s="102"/>
      <c r="Q94" s="102"/>
      <c r="R94" s="102"/>
      <c r="S94" s="102"/>
      <c r="T94" s="297"/>
      <c r="U94" s="298"/>
      <c r="V94" s="103"/>
      <c r="W94" s="103"/>
      <c r="X94" s="104"/>
      <c r="Y94" s="104"/>
      <c r="Z94" s="297"/>
      <c r="AA94" s="298"/>
      <c r="AB94" s="49">
        <f t="shared" si="3"/>
        <v>0</v>
      </c>
      <c r="AC94" s="45">
        <f t="shared" si="4"/>
        <v>0</v>
      </c>
      <c r="AD94" s="45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02"/>
      <c r="I95" s="102"/>
      <c r="J95" s="291"/>
      <c r="K95" s="292"/>
      <c r="L95" s="112"/>
      <c r="M95" s="112"/>
      <c r="N95" s="112"/>
      <c r="O95" s="112"/>
      <c r="P95" s="102"/>
      <c r="Q95" s="102"/>
      <c r="R95" s="102"/>
      <c r="S95" s="102"/>
      <c r="T95" s="297"/>
      <c r="U95" s="298"/>
      <c r="V95" s="103"/>
      <c r="W95" s="103"/>
      <c r="X95" s="104"/>
      <c r="Y95" s="104"/>
      <c r="Z95" s="297"/>
      <c r="AA95" s="298"/>
      <c r="AB95" s="49">
        <f t="shared" si="3"/>
        <v>0</v>
      </c>
      <c r="AC95" s="45">
        <f t="shared" si="4"/>
        <v>0</v>
      </c>
      <c r="AD95" s="45">
        <f t="shared" si="5"/>
        <v>0</v>
      </c>
    </row>
    <row r="96" spans="1:30" ht="15" hidden="1" customHeight="1" x14ac:dyDescent="0.3">
      <c r="A96" s="78"/>
      <c r="B96" s="79" t="s">
        <v>221</v>
      </c>
      <c r="C96" s="77"/>
      <c r="D96" s="101"/>
      <c r="E96" s="101"/>
      <c r="F96" s="291"/>
      <c r="G96" s="292"/>
      <c r="H96" s="102"/>
      <c r="I96" s="102"/>
      <c r="J96" s="291"/>
      <c r="K96" s="292"/>
      <c r="L96" s="112"/>
      <c r="M96" s="112"/>
      <c r="N96" s="112"/>
      <c r="O96" s="112"/>
      <c r="P96" s="102"/>
      <c r="Q96" s="102"/>
      <c r="R96" s="102"/>
      <c r="S96" s="102"/>
      <c r="T96" s="297"/>
      <c r="U96" s="298"/>
      <c r="V96" s="103"/>
      <c r="W96" s="103"/>
      <c r="X96" s="104"/>
      <c r="Y96" s="104"/>
      <c r="Z96" s="297"/>
      <c r="AA96" s="298"/>
      <c r="AB96" s="49">
        <f t="shared" si="3"/>
        <v>0</v>
      </c>
      <c r="AC96" s="45">
        <f t="shared" si="4"/>
        <v>0</v>
      </c>
      <c r="AD96" s="45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105"/>
      <c r="K97" s="106"/>
      <c r="L97" s="112"/>
      <c r="M97" s="112"/>
      <c r="N97" s="112"/>
      <c r="O97" s="112"/>
      <c r="P97" s="102"/>
      <c r="Q97" s="102"/>
      <c r="R97" s="102"/>
      <c r="S97" s="102"/>
      <c r="T97" s="239"/>
      <c r="U97" s="240"/>
      <c r="V97" s="103"/>
      <c r="W97" s="103"/>
      <c r="X97" s="104"/>
      <c r="Y97" s="104"/>
      <c r="Z97" s="218"/>
      <c r="AA97" s="219"/>
      <c r="AB97" s="49">
        <f t="shared" si="3"/>
        <v>0</v>
      </c>
      <c r="AC97" s="45">
        <f t="shared" si="4"/>
        <v>0</v>
      </c>
      <c r="AD97" s="45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12"/>
      <c r="M98" s="112"/>
      <c r="N98" s="112"/>
      <c r="O98" s="112"/>
      <c r="P98" s="102"/>
      <c r="Q98" s="102"/>
      <c r="R98" s="102"/>
      <c r="S98" s="102"/>
      <c r="T98" s="297"/>
      <c r="U98" s="298"/>
      <c r="V98" s="103"/>
      <c r="W98" s="103"/>
      <c r="X98" s="104"/>
      <c r="Y98" s="104"/>
      <c r="Z98" s="297"/>
      <c r="AA98" s="298"/>
      <c r="AB98" s="49">
        <f t="shared" si="3"/>
        <v>0</v>
      </c>
      <c r="AC98" s="45">
        <f t="shared" si="4"/>
        <v>0</v>
      </c>
      <c r="AD98" s="45">
        <f t="shared" si="5"/>
        <v>0</v>
      </c>
    </row>
    <row r="99" spans="1:30" ht="15" hidden="1" customHeight="1" x14ac:dyDescent="0.3">
      <c r="A99" s="80">
        <v>79</v>
      </c>
      <c r="B99" s="81" t="s">
        <v>69</v>
      </c>
      <c r="C99" s="82" t="s">
        <v>1</v>
      </c>
      <c r="D99" s="101"/>
      <c r="E99" s="101"/>
      <c r="F99" s="105"/>
      <c r="G99" s="106"/>
      <c r="H99" s="102"/>
      <c r="I99" s="102"/>
      <c r="J99" s="105"/>
      <c r="K99" s="106"/>
      <c r="L99" s="112"/>
      <c r="M99" s="112"/>
      <c r="N99" s="112"/>
      <c r="O99" s="112"/>
      <c r="P99" s="102"/>
      <c r="Q99" s="102"/>
      <c r="R99" s="102"/>
      <c r="S99" s="102"/>
      <c r="T99" s="239"/>
      <c r="U99" s="240"/>
      <c r="V99" s="103"/>
      <c r="W99" s="103"/>
      <c r="X99" s="104"/>
      <c r="Y99" s="104"/>
      <c r="Z99" s="301"/>
      <c r="AA99" s="302"/>
      <c r="AB99" s="49">
        <f t="shared" si="3"/>
        <v>0</v>
      </c>
      <c r="AC99" s="45">
        <f t="shared" si="4"/>
        <v>0</v>
      </c>
      <c r="AD99" s="45">
        <f t="shared" si="5"/>
        <v>0</v>
      </c>
    </row>
    <row r="100" spans="1:30" ht="15" hidden="1" customHeight="1" x14ac:dyDescent="0.3">
      <c r="A100" s="80">
        <v>80</v>
      </c>
      <c r="B100" s="81" t="s">
        <v>229</v>
      </c>
      <c r="C100" s="82" t="s">
        <v>1</v>
      </c>
      <c r="D100" s="101"/>
      <c r="E100" s="101"/>
      <c r="F100" s="291"/>
      <c r="G100" s="292"/>
      <c r="H100" s="102"/>
      <c r="I100" s="102"/>
      <c r="J100" s="291"/>
      <c r="K100" s="292"/>
      <c r="L100" s="112"/>
      <c r="M100" s="112"/>
      <c r="N100" s="112"/>
      <c r="O100" s="112"/>
      <c r="P100" s="102"/>
      <c r="Q100" s="102"/>
      <c r="R100" s="102"/>
      <c r="S100" s="102"/>
      <c r="T100" s="297"/>
      <c r="U100" s="298"/>
      <c r="V100" s="103"/>
      <c r="W100" s="103"/>
      <c r="X100" s="104"/>
      <c r="Y100" s="104"/>
      <c r="Z100" s="299"/>
      <c r="AA100" s="300"/>
      <c r="AB100" s="49">
        <f t="shared" si="3"/>
        <v>0</v>
      </c>
      <c r="AC100" s="45">
        <f t="shared" si="4"/>
        <v>0</v>
      </c>
      <c r="AD100" s="45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291"/>
      <c r="G101" s="292"/>
      <c r="H101" s="102"/>
      <c r="I101" s="102"/>
      <c r="J101" s="291"/>
      <c r="K101" s="292"/>
      <c r="L101" s="112"/>
      <c r="M101" s="112"/>
      <c r="N101" s="112"/>
      <c r="O101" s="112"/>
      <c r="P101" s="102"/>
      <c r="Q101" s="102"/>
      <c r="R101" s="102"/>
      <c r="S101" s="102"/>
      <c r="T101" s="297"/>
      <c r="U101" s="298"/>
      <c r="V101" s="103"/>
      <c r="W101" s="103"/>
      <c r="X101" s="104"/>
      <c r="Y101" s="104"/>
      <c r="Z101" s="220"/>
      <c r="AA101" s="221"/>
      <c r="AB101" s="49">
        <f t="shared" si="3"/>
        <v>0</v>
      </c>
      <c r="AC101" s="45">
        <f t="shared" si="4"/>
        <v>0</v>
      </c>
      <c r="AD101" s="45">
        <f t="shared" si="5"/>
        <v>0</v>
      </c>
    </row>
    <row r="102" spans="1:30" ht="15" hidden="1" customHeight="1" x14ac:dyDescent="0.3">
      <c r="A102" s="64">
        <v>81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12"/>
      <c r="M102" s="112"/>
      <c r="N102" s="112"/>
      <c r="O102" s="112"/>
      <c r="P102" s="102"/>
      <c r="Q102" s="102"/>
      <c r="R102" s="102"/>
      <c r="S102" s="102"/>
      <c r="T102" s="297"/>
      <c r="U102" s="298"/>
      <c r="V102" s="103"/>
      <c r="W102" s="103"/>
      <c r="X102" s="104"/>
      <c r="Y102" s="104"/>
      <c r="Z102" s="297"/>
      <c r="AA102" s="298"/>
      <c r="AB102" s="49">
        <f t="shared" si="3"/>
        <v>0</v>
      </c>
      <c r="AC102" s="45">
        <f t="shared" si="4"/>
        <v>0</v>
      </c>
      <c r="AD102" s="45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12"/>
      <c r="M103" s="112"/>
      <c r="N103" s="112"/>
      <c r="O103" s="112"/>
      <c r="P103" s="102"/>
      <c r="Q103" s="102"/>
      <c r="R103" s="102"/>
      <c r="S103" s="102"/>
      <c r="T103" s="297"/>
      <c r="U103" s="298"/>
      <c r="V103" s="103"/>
      <c r="W103" s="103"/>
      <c r="X103" s="104"/>
      <c r="Y103" s="104"/>
      <c r="Z103" s="297"/>
      <c r="AA103" s="298"/>
      <c r="AB103" s="49">
        <f t="shared" si="3"/>
        <v>0</v>
      </c>
      <c r="AC103" s="45">
        <f t="shared" si="4"/>
        <v>0</v>
      </c>
      <c r="AD103" s="45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12"/>
      <c r="M104" s="112"/>
      <c r="N104" s="112"/>
      <c r="O104" s="112"/>
      <c r="P104" s="102"/>
      <c r="Q104" s="102"/>
      <c r="R104" s="102"/>
      <c r="S104" s="102"/>
      <c r="T104" s="297"/>
      <c r="U104" s="298"/>
      <c r="V104" s="103"/>
      <c r="W104" s="103"/>
      <c r="X104" s="104"/>
      <c r="Y104" s="104"/>
      <c r="Z104" s="297"/>
      <c r="AA104" s="298"/>
      <c r="AB104" s="49">
        <f t="shared" si="3"/>
        <v>0</v>
      </c>
      <c r="AC104" s="45">
        <f t="shared" si="4"/>
        <v>0</v>
      </c>
      <c r="AD104" s="45">
        <f t="shared" si="5"/>
        <v>0</v>
      </c>
    </row>
    <row r="105" spans="1:30" hidden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12"/>
      <c r="M105" s="112"/>
      <c r="N105" s="112"/>
      <c r="O105" s="112"/>
      <c r="P105" s="102"/>
      <c r="Q105" s="102"/>
      <c r="R105" s="102"/>
      <c r="S105" s="102"/>
      <c r="T105" s="297"/>
      <c r="U105" s="298"/>
      <c r="V105" s="103"/>
      <c r="W105" s="103"/>
      <c r="X105" s="104"/>
      <c r="Y105" s="104"/>
      <c r="Z105" s="297"/>
      <c r="AA105" s="298"/>
      <c r="AB105" s="49">
        <f t="shared" si="3"/>
        <v>0</v>
      </c>
      <c r="AC105" s="45">
        <f t="shared" si="4"/>
        <v>0</v>
      </c>
      <c r="AD105" s="45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12"/>
      <c r="M106" s="112"/>
      <c r="N106" s="112"/>
      <c r="O106" s="112"/>
      <c r="P106" s="102"/>
      <c r="Q106" s="102"/>
      <c r="R106" s="102"/>
      <c r="S106" s="102"/>
      <c r="T106" s="297"/>
      <c r="U106" s="298"/>
      <c r="V106" s="103"/>
      <c r="W106" s="103"/>
      <c r="X106" s="104"/>
      <c r="Y106" s="104"/>
      <c r="Z106" s="297"/>
      <c r="AA106" s="298"/>
      <c r="AB106" s="49">
        <f t="shared" si="3"/>
        <v>0</v>
      </c>
      <c r="AC106" s="45">
        <f t="shared" si="4"/>
        <v>0</v>
      </c>
      <c r="AD106" s="45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12"/>
      <c r="M107" s="112"/>
      <c r="N107" s="112"/>
      <c r="O107" s="112"/>
      <c r="P107" s="102"/>
      <c r="Q107" s="102"/>
      <c r="R107" s="102"/>
      <c r="S107" s="102"/>
      <c r="T107" s="297"/>
      <c r="U107" s="298"/>
      <c r="V107" s="103"/>
      <c r="W107" s="103"/>
      <c r="X107" s="104"/>
      <c r="Y107" s="104"/>
      <c r="Z107" s="297"/>
      <c r="AA107" s="298"/>
      <c r="AB107" s="49">
        <f t="shared" si="3"/>
        <v>0</v>
      </c>
      <c r="AC107" s="45">
        <f t="shared" si="4"/>
        <v>0</v>
      </c>
      <c r="AD107" s="45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12"/>
      <c r="M108" s="112"/>
      <c r="N108" s="112"/>
      <c r="O108" s="112"/>
      <c r="P108" s="102"/>
      <c r="Q108" s="102"/>
      <c r="R108" s="102"/>
      <c r="S108" s="102"/>
      <c r="T108" s="297"/>
      <c r="U108" s="298"/>
      <c r="V108" s="103"/>
      <c r="W108" s="103"/>
      <c r="X108" s="104"/>
      <c r="Y108" s="104"/>
      <c r="Z108" s="297"/>
      <c r="AA108" s="298"/>
      <c r="AB108" s="49">
        <f t="shared" si="3"/>
        <v>0</v>
      </c>
      <c r="AC108" s="45">
        <f t="shared" si="4"/>
        <v>0</v>
      </c>
      <c r="AD108" s="45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01"/>
      <c r="E109" s="101"/>
      <c r="F109" s="291"/>
      <c r="G109" s="292"/>
      <c r="H109" s="102"/>
      <c r="I109" s="102"/>
      <c r="J109" s="291"/>
      <c r="K109" s="292"/>
      <c r="L109" s="112"/>
      <c r="M109" s="112"/>
      <c r="N109" s="254">
        <v>1.4400000000000001E-3</v>
      </c>
      <c r="O109" s="254">
        <v>1.4400000000000001E-3</v>
      </c>
      <c r="P109" s="102"/>
      <c r="Q109" s="102"/>
      <c r="R109" s="102"/>
      <c r="S109" s="102"/>
      <c r="T109" s="297"/>
      <c r="U109" s="298"/>
      <c r="V109" s="103"/>
      <c r="W109" s="103"/>
      <c r="X109" s="104"/>
      <c r="Y109" s="104"/>
      <c r="Z109" s="297"/>
      <c r="AA109" s="298"/>
      <c r="AB109" s="49">
        <f t="shared" si="3"/>
        <v>0</v>
      </c>
      <c r="AC109" s="45">
        <f t="shared" si="4"/>
        <v>1.8720000000000001E-2</v>
      </c>
      <c r="AD109" s="45">
        <f t="shared" si="5"/>
        <v>1.8720000000000001E-2</v>
      </c>
    </row>
    <row r="110" spans="1:30" x14ac:dyDescent="0.3">
      <c r="A110" s="83"/>
      <c r="B110" s="83"/>
      <c r="C110" s="83"/>
      <c r="D110" s="98"/>
      <c r="E110" s="98"/>
      <c r="F110" s="289"/>
      <c r="G110" s="290"/>
      <c r="H110" s="99"/>
      <c r="I110" s="99"/>
      <c r="J110" s="289"/>
      <c r="K110" s="290"/>
      <c r="L110" s="112"/>
      <c r="M110" s="112"/>
      <c r="N110" s="233"/>
      <c r="O110" s="233"/>
      <c r="P110" s="99"/>
      <c r="Q110" s="99"/>
      <c r="R110" s="99"/>
      <c r="S110" s="99"/>
      <c r="T110" s="293"/>
      <c r="U110" s="294"/>
      <c r="V110" s="67"/>
      <c r="W110" s="67"/>
      <c r="X110" s="100"/>
      <c r="Y110" s="100"/>
      <c r="Z110" s="295" t="s">
        <v>306</v>
      </c>
      <c r="AA110" s="296"/>
      <c r="AB110" s="51">
        <f>AB109/Z110</f>
        <v>0</v>
      </c>
      <c r="AC110" s="52">
        <f>AC109/Z110</f>
        <v>0.39</v>
      </c>
      <c r="AD110" s="52">
        <f t="shared" si="5"/>
        <v>0.39</v>
      </c>
    </row>
  </sheetData>
  <mergeCells count="439">
    <mergeCell ref="AD2:AD3"/>
    <mergeCell ref="D1:AD1"/>
    <mergeCell ref="R3:S3"/>
    <mergeCell ref="T3:U3"/>
    <mergeCell ref="L2:W2"/>
    <mergeCell ref="X2:AA2"/>
    <mergeCell ref="F3:G3"/>
    <mergeCell ref="H3:I3"/>
    <mergeCell ref="J3:K3"/>
    <mergeCell ref="L3:M3"/>
    <mergeCell ref="N3:O3"/>
    <mergeCell ref="P3:Q3"/>
    <mergeCell ref="D2:K2"/>
    <mergeCell ref="V3:W3"/>
    <mergeCell ref="X3:Y3"/>
    <mergeCell ref="Z3:AA3"/>
    <mergeCell ref="D3:E3"/>
    <mergeCell ref="AB2:AC3"/>
    <mergeCell ref="F4:G4"/>
    <mergeCell ref="J4:K4"/>
    <mergeCell ref="F5:G5"/>
    <mergeCell ref="J5:K5"/>
    <mergeCell ref="T5:U5"/>
    <mergeCell ref="Z5:AA5"/>
    <mergeCell ref="Z6:AA6"/>
    <mergeCell ref="F6:G6"/>
    <mergeCell ref="J6:K6"/>
    <mergeCell ref="T4:U4"/>
    <mergeCell ref="Z4:AA4"/>
    <mergeCell ref="T8:U8"/>
    <mergeCell ref="F10:G10"/>
    <mergeCell ref="J10:K10"/>
    <mergeCell ref="F9:G9"/>
    <mergeCell ref="J9:K9"/>
    <mergeCell ref="Z10:AA10"/>
    <mergeCell ref="T9:U9"/>
    <mergeCell ref="Z9:AA9"/>
    <mergeCell ref="T6:U6"/>
    <mergeCell ref="V6:W6"/>
    <mergeCell ref="F8:G8"/>
    <mergeCell ref="J8:K8"/>
    <mergeCell ref="F7:G7"/>
    <mergeCell ref="J7:K7"/>
    <mergeCell ref="Z8:AA8"/>
    <mergeCell ref="T7:U7"/>
    <mergeCell ref="Z7:AA7"/>
    <mergeCell ref="T12:U12"/>
    <mergeCell ref="F14:G14"/>
    <mergeCell ref="J14:K14"/>
    <mergeCell ref="F13:G13"/>
    <mergeCell ref="J13:K13"/>
    <mergeCell ref="Z14:AA14"/>
    <mergeCell ref="T13:U13"/>
    <mergeCell ref="Z13:AA13"/>
    <mergeCell ref="T10:U10"/>
    <mergeCell ref="F12:G12"/>
    <mergeCell ref="J12:K12"/>
    <mergeCell ref="F11:G11"/>
    <mergeCell ref="J11:K11"/>
    <mergeCell ref="Z12:AA12"/>
    <mergeCell ref="T11:U11"/>
    <mergeCell ref="Z11:AA11"/>
    <mergeCell ref="T16:U16"/>
    <mergeCell ref="F18:G18"/>
    <mergeCell ref="J18:K18"/>
    <mergeCell ref="F17:G17"/>
    <mergeCell ref="J17:K17"/>
    <mergeCell ref="Z18:AA18"/>
    <mergeCell ref="T17:U17"/>
    <mergeCell ref="Z17:AA17"/>
    <mergeCell ref="T14:U14"/>
    <mergeCell ref="F16:G16"/>
    <mergeCell ref="J16:K16"/>
    <mergeCell ref="F15:G15"/>
    <mergeCell ref="J15:K15"/>
    <mergeCell ref="Z16:AA16"/>
    <mergeCell ref="T15:U15"/>
    <mergeCell ref="Z15:AA15"/>
    <mergeCell ref="T20:U20"/>
    <mergeCell ref="F22:G22"/>
    <mergeCell ref="J22:K22"/>
    <mergeCell ref="F21:G21"/>
    <mergeCell ref="J21:K21"/>
    <mergeCell ref="Z22:AA22"/>
    <mergeCell ref="T21:U21"/>
    <mergeCell ref="Z21:AA21"/>
    <mergeCell ref="T18:U18"/>
    <mergeCell ref="F20:G20"/>
    <mergeCell ref="J20:K20"/>
    <mergeCell ref="F19:G19"/>
    <mergeCell ref="J19:K19"/>
    <mergeCell ref="Z20:AA20"/>
    <mergeCell ref="T19:U19"/>
    <mergeCell ref="Z19:AA19"/>
    <mergeCell ref="T24:U24"/>
    <mergeCell ref="F26:G26"/>
    <mergeCell ref="J26:K26"/>
    <mergeCell ref="F25:G25"/>
    <mergeCell ref="J25:K25"/>
    <mergeCell ref="Z26:AA26"/>
    <mergeCell ref="T25:U25"/>
    <mergeCell ref="Z25:AA25"/>
    <mergeCell ref="T22:U22"/>
    <mergeCell ref="F24:G24"/>
    <mergeCell ref="J24:K24"/>
    <mergeCell ref="F23:G23"/>
    <mergeCell ref="J23:K23"/>
    <mergeCell ref="Z24:AA24"/>
    <mergeCell ref="T23:U23"/>
    <mergeCell ref="Z23:AA23"/>
    <mergeCell ref="T28:U28"/>
    <mergeCell ref="F30:G30"/>
    <mergeCell ref="J30:K30"/>
    <mergeCell ref="F29:G29"/>
    <mergeCell ref="J29:K29"/>
    <mergeCell ref="Z30:AA30"/>
    <mergeCell ref="T29:U29"/>
    <mergeCell ref="Z29:AA29"/>
    <mergeCell ref="T26:U26"/>
    <mergeCell ref="F28:G28"/>
    <mergeCell ref="J28:K28"/>
    <mergeCell ref="F27:G27"/>
    <mergeCell ref="J27:K27"/>
    <mergeCell ref="Z28:AA28"/>
    <mergeCell ref="T27:U27"/>
    <mergeCell ref="Z27:AA27"/>
    <mergeCell ref="T32:U32"/>
    <mergeCell ref="F34:G34"/>
    <mergeCell ref="J34:K34"/>
    <mergeCell ref="F33:G33"/>
    <mergeCell ref="J33:K33"/>
    <mergeCell ref="Z34:AA34"/>
    <mergeCell ref="T33:U33"/>
    <mergeCell ref="Z33:AA33"/>
    <mergeCell ref="T30:U30"/>
    <mergeCell ref="F32:G32"/>
    <mergeCell ref="J32:K32"/>
    <mergeCell ref="F31:G31"/>
    <mergeCell ref="J31:K31"/>
    <mergeCell ref="Z32:AA32"/>
    <mergeCell ref="T31:U31"/>
    <mergeCell ref="Z31:AA31"/>
    <mergeCell ref="T36:U36"/>
    <mergeCell ref="F38:G38"/>
    <mergeCell ref="J38:K38"/>
    <mergeCell ref="F37:G37"/>
    <mergeCell ref="J37:K37"/>
    <mergeCell ref="Z38:AA38"/>
    <mergeCell ref="T37:U37"/>
    <mergeCell ref="Z37:AA37"/>
    <mergeCell ref="T34:U34"/>
    <mergeCell ref="F36:G36"/>
    <mergeCell ref="J36:K36"/>
    <mergeCell ref="F35:G35"/>
    <mergeCell ref="J35:K35"/>
    <mergeCell ref="Z36:AA36"/>
    <mergeCell ref="T35:U35"/>
    <mergeCell ref="Z35:AA35"/>
    <mergeCell ref="T40:U40"/>
    <mergeCell ref="F42:G42"/>
    <mergeCell ref="J42:K42"/>
    <mergeCell ref="F41:G41"/>
    <mergeCell ref="J41:K41"/>
    <mergeCell ref="Z42:AA42"/>
    <mergeCell ref="T41:U41"/>
    <mergeCell ref="Z41:AA41"/>
    <mergeCell ref="T38:U38"/>
    <mergeCell ref="F40:G40"/>
    <mergeCell ref="J40:K40"/>
    <mergeCell ref="F39:G39"/>
    <mergeCell ref="J39:K39"/>
    <mergeCell ref="Z40:AA40"/>
    <mergeCell ref="T39:U39"/>
    <mergeCell ref="Z39:AA39"/>
    <mergeCell ref="T44:U44"/>
    <mergeCell ref="F46:G46"/>
    <mergeCell ref="J46:K46"/>
    <mergeCell ref="F45:G45"/>
    <mergeCell ref="J45:K45"/>
    <mergeCell ref="Z46:AA46"/>
    <mergeCell ref="T45:U45"/>
    <mergeCell ref="Z45:AA45"/>
    <mergeCell ref="T42:U42"/>
    <mergeCell ref="F44:G44"/>
    <mergeCell ref="J44:K44"/>
    <mergeCell ref="F43:G43"/>
    <mergeCell ref="J43:K43"/>
    <mergeCell ref="Z44:AA44"/>
    <mergeCell ref="T43:U43"/>
    <mergeCell ref="Z43:AA43"/>
    <mergeCell ref="T48:U48"/>
    <mergeCell ref="F50:G50"/>
    <mergeCell ref="J50:K50"/>
    <mergeCell ref="F49:G49"/>
    <mergeCell ref="J49:K49"/>
    <mergeCell ref="Z50:AA50"/>
    <mergeCell ref="T49:U49"/>
    <mergeCell ref="Z49:AA49"/>
    <mergeCell ref="T46:U46"/>
    <mergeCell ref="F48:G48"/>
    <mergeCell ref="J48:K48"/>
    <mergeCell ref="F47:G47"/>
    <mergeCell ref="J47:K47"/>
    <mergeCell ref="Z48:AA48"/>
    <mergeCell ref="T47:U47"/>
    <mergeCell ref="Z47:AA47"/>
    <mergeCell ref="T52:U52"/>
    <mergeCell ref="F54:G54"/>
    <mergeCell ref="J54:K54"/>
    <mergeCell ref="F53:G53"/>
    <mergeCell ref="J53:K53"/>
    <mergeCell ref="Z54:AA54"/>
    <mergeCell ref="T53:U53"/>
    <mergeCell ref="Z53:AA53"/>
    <mergeCell ref="T50:U50"/>
    <mergeCell ref="F52:G52"/>
    <mergeCell ref="J52:K52"/>
    <mergeCell ref="F51:G51"/>
    <mergeCell ref="J51:K51"/>
    <mergeCell ref="Z52:AA52"/>
    <mergeCell ref="T51:U51"/>
    <mergeCell ref="Z51:AA51"/>
    <mergeCell ref="T56:U56"/>
    <mergeCell ref="F58:G58"/>
    <mergeCell ref="J58:K58"/>
    <mergeCell ref="F57:G57"/>
    <mergeCell ref="J57:K57"/>
    <mergeCell ref="Z58:AA58"/>
    <mergeCell ref="T57:U57"/>
    <mergeCell ref="Z57:AA57"/>
    <mergeCell ref="T54:U54"/>
    <mergeCell ref="F56:G56"/>
    <mergeCell ref="J56:K56"/>
    <mergeCell ref="F55:G55"/>
    <mergeCell ref="J55:K55"/>
    <mergeCell ref="Z56:AA56"/>
    <mergeCell ref="T55:U55"/>
    <mergeCell ref="Z55:AA55"/>
    <mergeCell ref="T60:U60"/>
    <mergeCell ref="F62:G62"/>
    <mergeCell ref="J62:K62"/>
    <mergeCell ref="F61:G61"/>
    <mergeCell ref="J61:K61"/>
    <mergeCell ref="Z62:AA62"/>
    <mergeCell ref="T61:U61"/>
    <mergeCell ref="Z61:AA61"/>
    <mergeCell ref="T58:U58"/>
    <mergeCell ref="F60:G60"/>
    <mergeCell ref="J60:K60"/>
    <mergeCell ref="F59:G59"/>
    <mergeCell ref="J59:K59"/>
    <mergeCell ref="Z60:AA60"/>
    <mergeCell ref="T59:U59"/>
    <mergeCell ref="Z59:AA59"/>
    <mergeCell ref="T64:U64"/>
    <mergeCell ref="F66:G66"/>
    <mergeCell ref="J66:K66"/>
    <mergeCell ref="F65:G65"/>
    <mergeCell ref="J65:K65"/>
    <mergeCell ref="Z66:AA66"/>
    <mergeCell ref="T65:U65"/>
    <mergeCell ref="Z65:AA65"/>
    <mergeCell ref="T62:U62"/>
    <mergeCell ref="F64:G64"/>
    <mergeCell ref="J64:K64"/>
    <mergeCell ref="F63:G63"/>
    <mergeCell ref="J63:K63"/>
    <mergeCell ref="Z64:AA64"/>
    <mergeCell ref="T63:U63"/>
    <mergeCell ref="Z63:AA63"/>
    <mergeCell ref="T68:U68"/>
    <mergeCell ref="F70:G70"/>
    <mergeCell ref="J70:K70"/>
    <mergeCell ref="F69:G69"/>
    <mergeCell ref="J69:K69"/>
    <mergeCell ref="Z70:AA70"/>
    <mergeCell ref="T69:U69"/>
    <mergeCell ref="Z69:AA69"/>
    <mergeCell ref="T66:U66"/>
    <mergeCell ref="F68:G68"/>
    <mergeCell ref="J68:K68"/>
    <mergeCell ref="F67:G67"/>
    <mergeCell ref="J67:K67"/>
    <mergeCell ref="Z68:AA68"/>
    <mergeCell ref="T67:U67"/>
    <mergeCell ref="Z67:AA67"/>
    <mergeCell ref="T72:U72"/>
    <mergeCell ref="F74:G74"/>
    <mergeCell ref="J74:K74"/>
    <mergeCell ref="F73:G73"/>
    <mergeCell ref="J73:K73"/>
    <mergeCell ref="Z74:AA74"/>
    <mergeCell ref="T73:U73"/>
    <mergeCell ref="Z73:AA73"/>
    <mergeCell ref="T70:U70"/>
    <mergeCell ref="F72:G72"/>
    <mergeCell ref="J72:K72"/>
    <mergeCell ref="F71:G71"/>
    <mergeCell ref="J71:K71"/>
    <mergeCell ref="Z72:AA72"/>
    <mergeCell ref="T71:U71"/>
    <mergeCell ref="Z71:AA71"/>
    <mergeCell ref="T76:U76"/>
    <mergeCell ref="F78:G78"/>
    <mergeCell ref="J78:K78"/>
    <mergeCell ref="F77:G77"/>
    <mergeCell ref="J77:K77"/>
    <mergeCell ref="Z78:AA78"/>
    <mergeCell ref="T77:U77"/>
    <mergeCell ref="Z77:AA77"/>
    <mergeCell ref="T74:U74"/>
    <mergeCell ref="F76:G76"/>
    <mergeCell ref="J76:K76"/>
    <mergeCell ref="F75:G75"/>
    <mergeCell ref="J75:K75"/>
    <mergeCell ref="Z76:AA76"/>
    <mergeCell ref="T75:U75"/>
    <mergeCell ref="Z75:AA75"/>
    <mergeCell ref="T80:U80"/>
    <mergeCell ref="F82:G82"/>
    <mergeCell ref="J82:K82"/>
    <mergeCell ref="F81:G81"/>
    <mergeCell ref="J81:K81"/>
    <mergeCell ref="Z82:AA82"/>
    <mergeCell ref="T81:U81"/>
    <mergeCell ref="Z81:AA81"/>
    <mergeCell ref="T78:U78"/>
    <mergeCell ref="F80:G80"/>
    <mergeCell ref="J80:K80"/>
    <mergeCell ref="F79:G79"/>
    <mergeCell ref="J79:K79"/>
    <mergeCell ref="Z80:AA80"/>
    <mergeCell ref="T79:U79"/>
    <mergeCell ref="Z79:AA79"/>
    <mergeCell ref="T84:U84"/>
    <mergeCell ref="F86:G86"/>
    <mergeCell ref="J86:K86"/>
    <mergeCell ref="F85:G85"/>
    <mergeCell ref="J85:K85"/>
    <mergeCell ref="Z86:AA86"/>
    <mergeCell ref="T85:U85"/>
    <mergeCell ref="Z85:AA85"/>
    <mergeCell ref="T82:U82"/>
    <mergeCell ref="F84:G84"/>
    <mergeCell ref="J84:K84"/>
    <mergeCell ref="F83:G83"/>
    <mergeCell ref="J83:K83"/>
    <mergeCell ref="Z84:AA84"/>
    <mergeCell ref="T83:U83"/>
    <mergeCell ref="Z83:AA83"/>
    <mergeCell ref="T88:U88"/>
    <mergeCell ref="F90:G90"/>
    <mergeCell ref="J90:K90"/>
    <mergeCell ref="F89:G89"/>
    <mergeCell ref="J89:K89"/>
    <mergeCell ref="Z90:AA90"/>
    <mergeCell ref="T89:U89"/>
    <mergeCell ref="Z89:AA89"/>
    <mergeCell ref="T86:U86"/>
    <mergeCell ref="F88:G88"/>
    <mergeCell ref="J88:K88"/>
    <mergeCell ref="F87:G87"/>
    <mergeCell ref="J87:K87"/>
    <mergeCell ref="Z88:AA88"/>
    <mergeCell ref="T87:U87"/>
    <mergeCell ref="Z87:AA87"/>
    <mergeCell ref="T92:U92"/>
    <mergeCell ref="F94:G94"/>
    <mergeCell ref="J94:K94"/>
    <mergeCell ref="F93:G93"/>
    <mergeCell ref="J93:K93"/>
    <mergeCell ref="Z94:AA94"/>
    <mergeCell ref="T93:U93"/>
    <mergeCell ref="Z93:AA93"/>
    <mergeCell ref="T90:U90"/>
    <mergeCell ref="F92:G92"/>
    <mergeCell ref="J92:K92"/>
    <mergeCell ref="F91:G91"/>
    <mergeCell ref="J91:K91"/>
    <mergeCell ref="Z92:AA92"/>
    <mergeCell ref="T91:U91"/>
    <mergeCell ref="Z91:AA91"/>
    <mergeCell ref="T96:U96"/>
    <mergeCell ref="F100:G100"/>
    <mergeCell ref="J100:K100"/>
    <mergeCell ref="F98:G98"/>
    <mergeCell ref="J98:K98"/>
    <mergeCell ref="Z100:AA100"/>
    <mergeCell ref="T98:U98"/>
    <mergeCell ref="Z98:AA98"/>
    <mergeCell ref="T94:U94"/>
    <mergeCell ref="F96:G96"/>
    <mergeCell ref="J96:K96"/>
    <mergeCell ref="F95:G95"/>
    <mergeCell ref="J95:K95"/>
    <mergeCell ref="Z96:AA96"/>
    <mergeCell ref="T95:U95"/>
    <mergeCell ref="Z95:AA95"/>
    <mergeCell ref="Z99:AA99"/>
    <mergeCell ref="T102:U102"/>
    <mergeCell ref="F104:G104"/>
    <mergeCell ref="J104:K104"/>
    <mergeCell ref="F103:G103"/>
    <mergeCell ref="J103:K103"/>
    <mergeCell ref="Z104:AA104"/>
    <mergeCell ref="T103:U103"/>
    <mergeCell ref="Z103:AA103"/>
    <mergeCell ref="T100:U100"/>
    <mergeCell ref="F102:G102"/>
    <mergeCell ref="J102:K102"/>
    <mergeCell ref="F101:G101"/>
    <mergeCell ref="J101:K101"/>
    <mergeCell ref="Z102:AA102"/>
    <mergeCell ref="T101:U101"/>
    <mergeCell ref="F107:G107"/>
    <mergeCell ref="J107:K107"/>
    <mergeCell ref="T108:U108"/>
    <mergeCell ref="Z108:AA108"/>
    <mergeCell ref="T107:U107"/>
    <mergeCell ref="Z107:AA107"/>
    <mergeCell ref="T104:U104"/>
    <mergeCell ref="F106:G106"/>
    <mergeCell ref="J106:K106"/>
    <mergeCell ref="F105:G105"/>
    <mergeCell ref="J105:K105"/>
    <mergeCell ref="Z106:AA106"/>
    <mergeCell ref="T105:U105"/>
    <mergeCell ref="Z105:AA105"/>
    <mergeCell ref="T106:U106"/>
    <mergeCell ref="F110:G110"/>
    <mergeCell ref="J110:K110"/>
    <mergeCell ref="J109:K109"/>
    <mergeCell ref="F109:G109"/>
    <mergeCell ref="T110:U110"/>
    <mergeCell ref="Z110:AA110"/>
    <mergeCell ref="T109:U109"/>
    <mergeCell ref="Z109:AA109"/>
    <mergeCell ref="F108:G108"/>
    <mergeCell ref="J108:K108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0"/>
  <sheetViews>
    <sheetView zoomScaleNormal="100" workbookViewId="0">
      <selection activeCell="AA5" sqref="AA5"/>
    </sheetView>
  </sheetViews>
  <sheetFormatPr defaultRowHeight="14.4" x14ac:dyDescent="0.3"/>
  <cols>
    <col min="1" max="1" width="3.5546875" style="57" customWidth="1"/>
    <col min="2" max="2" width="19.6640625" style="57" customWidth="1"/>
    <col min="3" max="3" width="3.5546875" style="57" customWidth="1"/>
    <col min="4" max="4" width="6" style="57" customWidth="1"/>
    <col min="5" max="5" width="6.6640625" style="57" customWidth="1"/>
    <col min="6" max="7" width="4.109375" style="57" customWidth="1"/>
    <col min="8" max="8" width="6.109375" style="57" customWidth="1"/>
    <col min="9" max="9" width="5.88671875" style="57" customWidth="1"/>
    <col min="10" max="11" width="6" style="57" customWidth="1"/>
    <col min="12" max="13" width="5.88671875" style="57" customWidth="1"/>
    <col min="14" max="14" width="6.109375" style="57" customWidth="1"/>
    <col min="15" max="15" width="5.6640625" style="57" customWidth="1"/>
    <col min="16" max="16" width="5.88671875" style="57" customWidth="1"/>
    <col min="17" max="17" width="6.109375" style="57" customWidth="1"/>
    <col min="18" max="19" width="4.88671875" style="57" customWidth="1"/>
    <col min="20" max="22" width="5.6640625" style="57" customWidth="1"/>
    <col min="23" max="23" width="5.5546875" style="57" customWidth="1"/>
    <col min="24" max="24" width="4.109375" style="57" customWidth="1"/>
    <col min="25" max="25" width="4.44140625" style="57" customWidth="1"/>
    <col min="26" max="26" width="9.33203125" style="57" customWidth="1"/>
    <col min="27" max="27" width="9.109375" style="15"/>
    <col min="28" max="28" width="8.33203125" customWidth="1"/>
  </cols>
  <sheetData>
    <row r="1" spans="1:28" ht="1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5"/>
    </row>
    <row r="2" spans="1:28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3"/>
      <c r="V2" s="324" t="s">
        <v>109</v>
      </c>
      <c r="W2" s="325"/>
      <c r="X2" s="325"/>
      <c r="Y2" s="326"/>
      <c r="Z2" s="90"/>
      <c r="AA2" s="96"/>
      <c r="AB2" s="88"/>
    </row>
    <row r="3" spans="1:28" ht="55.5" customHeight="1" x14ac:dyDescent="0.3">
      <c r="A3" s="58"/>
      <c r="B3" s="115" t="s">
        <v>355</v>
      </c>
      <c r="C3" s="60"/>
      <c r="D3" s="354" t="s">
        <v>205</v>
      </c>
      <c r="E3" s="355"/>
      <c r="F3" s="354" t="s">
        <v>402</v>
      </c>
      <c r="G3" s="355"/>
      <c r="H3" s="354" t="s">
        <v>168</v>
      </c>
      <c r="I3" s="355"/>
      <c r="J3" s="354" t="s">
        <v>386</v>
      </c>
      <c r="K3" s="355"/>
      <c r="L3" s="354" t="s">
        <v>272</v>
      </c>
      <c r="M3" s="355"/>
      <c r="N3" s="354" t="s">
        <v>387</v>
      </c>
      <c r="O3" s="355"/>
      <c r="P3" s="354" t="s">
        <v>404</v>
      </c>
      <c r="Q3" s="355"/>
      <c r="R3" s="354" t="s">
        <v>388</v>
      </c>
      <c r="S3" s="355"/>
      <c r="T3" s="354" t="s">
        <v>137</v>
      </c>
      <c r="U3" s="355"/>
      <c r="V3" s="354" t="s">
        <v>389</v>
      </c>
      <c r="W3" s="355"/>
      <c r="X3" s="356" t="s">
        <v>223</v>
      </c>
      <c r="Y3" s="357"/>
      <c r="Z3" s="280" t="s">
        <v>139</v>
      </c>
      <c r="AA3" s="362"/>
      <c r="AB3" s="127" t="s">
        <v>292</v>
      </c>
    </row>
    <row r="4" spans="1:28" x14ac:dyDescent="0.3">
      <c r="A4" s="58"/>
      <c r="B4" s="59" t="s">
        <v>106</v>
      </c>
      <c r="C4" s="60"/>
      <c r="D4" s="125" t="s">
        <v>290</v>
      </c>
      <c r="E4" s="125" t="s">
        <v>291</v>
      </c>
      <c r="F4" s="273" t="s">
        <v>301</v>
      </c>
      <c r="G4" s="273"/>
      <c r="H4" s="125" t="s">
        <v>290</v>
      </c>
      <c r="I4" s="125" t="s">
        <v>291</v>
      </c>
      <c r="J4" s="125" t="s">
        <v>290</v>
      </c>
      <c r="K4" s="125" t="s">
        <v>291</v>
      </c>
      <c r="L4" s="125" t="s">
        <v>290</v>
      </c>
      <c r="M4" s="125" t="s">
        <v>291</v>
      </c>
      <c r="N4" s="125" t="s">
        <v>290</v>
      </c>
      <c r="O4" s="125" t="s">
        <v>291</v>
      </c>
      <c r="P4" s="125" t="s">
        <v>290</v>
      </c>
      <c r="Q4" s="125" t="s">
        <v>291</v>
      </c>
      <c r="R4" s="273" t="s">
        <v>301</v>
      </c>
      <c r="S4" s="273"/>
      <c r="T4" s="273" t="s">
        <v>301</v>
      </c>
      <c r="U4" s="273"/>
      <c r="V4" s="125" t="s">
        <v>290</v>
      </c>
      <c r="W4" s="125" t="s">
        <v>291</v>
      </c>
      <c r="X4" s="273" t="s">
        <v>301</v>
      </c>
      <c r="Y4" s="273"/>
      <c r="Z4" s="125" t="s">
        <v>290</v>
      </c>
      <c r="AA4" s="125" t="s">
        <v>291</v>
      </c>
      <c r="AB4" s="124"/>
    </row>
    <row r="5" spans="1:28" ht="22.5" customHeight="1" x14ac:dyDescent="0.3">
      <c r="A5" s="58"/>
      <c r="B5" s="59" t="s">
        <v>107</v>
      </c>
      <c r="C5" s="62"/>
      <c r="D5" s="211" t="s">
        <v>336</v>
      </c>
      <c r="E5" s="211" t="s">
        <v>336</v>
      </c>
      <c r="F5" s="282">
        <v>200</v>
      </c>
      <c r="G5" s="282"/>
      <c r="H5" s="194" t="s">
        <v>143</v>
      </c>
      <c r="I5" s="194" t="s">
        <v>302</v>
      </c>
      <c r="J5" s="192" t="s">
        <v>293</v>
      </c>
      <c r="K5" s="192" t="s">
        <v>293</v>
      </c>
      <c r="L5" s="192" t="s">
        <v>147</v>
      </c>
      <c r="M5" s="192" t="s">
        <v>303</v>
      </c>
      <c r="N5" s="193" t="s">
        <v>347</v>
      </c>
      <c r="O5" s="193" t="s">
        <v>157</v>
      </c>
      <c r="P5" s="192" t="s">
        <v>135</v>
      </c>
      <c r="Q5" s="192" t="s">
        <v>294</v>
      </c>
      <c r="R5" s="350">
        <v>200</v>
      </c>
      <c r="S5" s="370"/>
      <c r="T5" s="192" t="s">
        <v>288</v>
      </c>
      <c r="U5" s="192" t="s">
        <v>144</v>
      </c>
      <c r="V5" s="194" t="s">
        <v>116</v>
      </c>
      <c r="W5" s="194" t="s">
        <v>114</v>
      </c>
      <c r="X5" s="282">
        <v>25</v>
      </c>
      <c r="Y5" s="282"/>
      <c r="Z5" s="122"/>
      <c r="AA5" s="122"/>
      <c r="AB5" s="122">
        <f>Z5+AA5</f>
        <v>0</v>
      </c>
    </row>
    <row r="6" spans="1:28" x14ac:dyDescent="0.3">
      <c r="A6" s="58"/>
      <c r="B6" s="59"/>
      <c r="C6" s="62"/>
      <c r="D6" s="212"/>
      <c r="E6" s="212"/>
      <c r="F6" s="289"/>
      <c r="G6" s="290"/>
      <c r="H6" s="99"/>
      <c r="I6" s="99"/>
      <c r="J6" s="164"/>
      <c r="K6" s="164"/>
      <c r="L6" s="164"/>
      <c r="M6" s="164"/>
      <c r="N6" s="99"/>
      <c r="O6" s="99"/>
      <c r="P6" s="175"/>
      <c r="Q6" s="175"/>
      <c r="R6" s="374"/>
      <c r="S6" s="375"/>
      <c r="T6" s="61"/>
      <c r="U6" s="61"/>
      <c r="V6" s="100"/>
      <c r="W6" s="100"/>
      <c r="X6" s="293"/>
      <c r="Y6" s="294"/>
      <c r="Z6" s="91"/>
      <c r="AA6" s="91"/>
      <c r="AB6" s="91"/>
    </row>
    <row r="7" spans="1:28" x14ac:dyDescent="0.3">
      <c r="A7" s="58"/>
      <c r="B7" s="63" t="s">
        <v>72</v>
      </c>
      <c r="C7" s="62"/>
      <c r="D7" s="212"/>
      <c r="E7" s="212"/>
      <c r="F7" s="289"/>
      <c r="G7" s="290"/>
      <c r="H7" s="99"/>
      <c r="I7" s="99"/>
      <c r="J7" s="164"/>
      <c r="K7" s="164"/>
      <c r="L7" s="164"/>
      <c r="M7" s="164"/>
      <c r="N7" s="99"/>
      <c r="O7" s="99"/>
      <c r="P7" s="175"/>
      <c r="Q7" s="175"/>
      <c r="R7" s="374"/>
      <c r="S7" s="375"/>
      <c r="T7" s="61"/>
      <c r="U7" s="61"/>
      <c r="V7" s="100"/>
      <c r="W7" s="100"/>
      <c r="X7" s="293"/>
      <c r="Y7" s="294"/>
      <c r="Z7" s="91"/>
      <c r="AA7" s="91"/>
      <c r="AB7" s="91"/>
    </row>
    <row r="8" spans="1:28" x14ac:dyDescent="0.3">
      <c r="A8" s="64">
        <v>1</v>
      </c>
      <c r="B8" s="65" t="s">
        <v>5</v>
      </c>
      <c r="C8" s="66" t="s">
        <v>1</v>
      </c>
      <c r="D8" s="213"/>
      <c r="E8" s="213"/>
      <c r="F8" s="291"/>
      <c r="G8" s="292"/>
      <c r="H8" s="113">
        <v>0.03</v>
      </c>
      <c r="I8" s="113">
        <v>0.05</v>
      </c>
      <c r="J8" s="101"/>
      <c r="K8" s="101"/>
      <c r="L8" s="163"/>
      <c r="M8" s="163"/>
      <c r="N8" s="156"/>
      <c r="O8" s="156"/>
      <c r="P8" s="173"/>
      <c r="Q8" s="173"/>
      <c r="R8" s="299"/>
      <c r="S8" s="300"/>
      <c r="T8" s="141"/>
      <c r="U8" s="141"/>
      <c r="V8" s="104"/>
      <c r="W8" s="104"/>
      <c r="X8" s="299"/>
      <c r="Y8" s="300"/>
      <c r="Z8" s="93">
        <f>(X8+V8+T8+R8+P8+N8+L8+J8+H8+F8+D8)*$Z$5</f>
        <v>0</v>
      </c>
      <c r="AA8" s="89">
        <f>(X8+W8+U8+R8+Q8+O8+M8+K8+I8+F8+E8)*$AA$5</f>
        <v>0</v>
      </c>
      <c r="AB8" s="89">
        <f>Z8+AA8</f>
        <v>0</v>
      </c>
    </row>
    <row r="9" spans="1:28" x14ac:dyDescent="0.3">
      <c r="A9" s="64">
        <v>2</v>
      </c>
      <c r="B9" s="68" t="s">
        <v>56</v>
      </c>
      <c r="C9" s="69" t="s">
        <v>1</v>
      </c>
      <c r="D9" s="213"/>
      <c r="E9" s="213"/>
      <c r="F9" s="291"/>
      <c r="G9" s="292"/>
      <c r="H9" s="156"/>
      <c r="I9" s="156"/>
      <c r="J9" s="101"/>
      <c r="K9" s="101"/>
      <c r="L9" s="163"/>
      <c r="M9" s="163"/>
      <c r="N9" s="113" t="s">
        <v>273</v>
      </c>
      <c r="O9" s="113">
        <v>1.8749999999999999E-2</v>
      </c>
      <c r="P9" s="173"/>
      <c r="Q9" s="173"/>
      <c r="R9" s="299"/>
      <c r="S9" s="300"/>
      <c r="T9" s="155">
        <v>0.04</v>
      </c>
      <c r="U9" s="155">
        <v>0.05</v>
      </c>
      <c r="V9" s="104"/>
      <c r="W9" s="104"/>
      <c r="X9" s="299"/>
      <c r="Y9" s="300"/>
      <c r="Z9" s="126">
        <f t="shared" ref="Z9:Z72" si="0">(X9+V9+T9+R9+P9+N9+L9+J9+H9+F9+D9)*$Z$5</f>
        <v>0</v>
      </c>
      <c r="AA9" s="123">
        <f t="shared" ref="AA9:AA72" si="1">(X9+W9+U9+R9+Q9+O9+M9+K9+I9+F9+E9)*$AA$5</f>
        <v>0</v>
      </c>
      <c r="AB9" s="89">
        <f t="shared" ref="AB9:AB72" si="2">Z9+AA9</f>
        <v>0</v>
      </c>
    </row>
    <row r="10" spans="1:28" x14ac:dyDescent="0.3">
      <c r="A10" s="64">
        <v>3</v>
      </c>
      <c r="B10" s="65" t="s">
        <v>112</v>
      </c>
      <c r="C10" s="66" t="s">
        <v>1</v>
      </c>
      <c r="D10" s="213"/>
      <c r="E10" s="213"/>
      <c r="F10" s="291"/>
      <c r="G10" s="292"/>
      <c r="H10" s="156"/>
      <c r="I10" s="156"/>
      <c r="J10" s="101"/>
      <c r="K10" s="101"/>
      <c r="L10" s="163"/>
      <c r="M10" s="163"/>
      <c r="N10" s="156"/>
      <c r="O10" s="156"/>
      <c r="P10" s="173"/>
      <c r="Q10" s="173"/>
      <c r="R10" s="299"/>
      <c r="S10" s="300"/>
      <c r="T10" s="155">
        <v>0.04</v>
      </c>
      <c r="U10" s="155">
        <v>0.05</v>
      </c>
      <c r="V10" s="104"/>
      <c r="W10" s="104"/>
      <c r="X10" s="299"/>
      <c r="Y10" s="300"/>
      <c r="Z10" s="126">
        <f t="shared" si="0"/>
        <v>0</v>
      </c>
      <c r="AA10" s="123">
        <f t="shared" si="1"/>
        <v>0</v>
      </c>
      <c r="AB10" s="89">
        <f t="shared" si="2"/>
        <v>0</v>
      </c>
    </row>
    <row r="11" spans="1:28" ht="17.25" customHeight="1" x14ac:dyDescent="0.3">
      <c r="A11" s="64">
        <v>4</v>
      </c>
      <c r="B11" s="65" t="s">
        <v>51</v>
      </c>
      <c r="C11" s="66" t="s">
        <v>1</v>
      </c>
      <c r="D11" s="214">
        <v>5.0000000000000001E-3</v>
      </c>
      <c r="E11" s="214">
        <v>5.0000000000000001E-3</v>
      </c>
      <c r="F11" s="291"/>
      <c r="G11" s="292"/>
      <c r="H11" s="156"/>
      <c r="I11" s="156"/>
      <c r="J11" s="101"/>
      <c r="K11" s="101"/>
      <c r="L11" s="163"/>
      <c r="M11" s="163"/>
      <c r="N11" s="156"/>
      <c r="O11" s="156"/>
      <c r="P11" s="173"/>
      <c r="Q11" s="173"/>
      <c r="R11" s="299"/>
      <c r="S11" s="300"/>
      <c r="T11" s="141"/>
      <c r="U11" s="141"/>
      <c r="V11" s="104"/>
      <c r="W11" s="104"/>
      <c r="X11" s="299"/>
      <c r="Y11" s="300"/>
      <c r="Z11" s="126">
        <f t="shared" si="0"/>
        <v>0</v>
      </c>
      <c r="AA11" s="123">
        <f t="shared" si="1"/>
        <v>0</v>
      </c>
      <c r="AB11" s="89">
        <f t="shared" si="2"/>
        <v>0</v>
      </c>
    </row>
    <row r="12" spans="1:28" ht="15" hidden="1" customHeight="1" x14ac:dyDescent="0.3">
      <c r="A12" s="64">
        <v>5</v>
      </c>
      <c r="B12" s="70" t="s">
        <v>265</v>
      </c>
      <c r="C12" s="71" t="s">
        <v>1</v>
      </c>
      <c r="D12" s="213"/>
      <c r="E12" s="213"/>
      <c r="F12" s="291"/>
      <c r="G12" s="292"/>
      <c r="H12" s="156"/>
      <c r="I12" s="156"/>
      <c r="J12" s="101"/>
      <c r="K12" s="101"/>
      <c r="L12" s="163"/>
      <c r="M12" s="163"/>
      <c r="N12" s="156"/>
      <c r="O12" s="156"/>
      <c r="P12" s="173"/>
      <c r="Q12" s="173"/>
      <c r="R12" s="299"/>
      <c r="S12" s="300"/>
      <c r="T12" s="141"/>
      <c r="U12" s="141"/>
      <c r="V12" s="104"/>
      <c r="W12" s="104"/>
      <c r="X12" s="299"/>
      <c r="Y12" s="300"/>
      <c r="Z12" s="126">
        <f t="shared" si="0"/>
        <v>0</v>
      </c>
      <c r="AA12" s="123">
        <f t="shared" si="1"/>
        <v>0</v>
      </c>
      <c r="AB12" s="89">
        <f t="shared" si="2"/>
        <v>0</v>
      </c>
    </row>
    <row r="13" spans="1:28" ht="15" hidden="1" customHeight="1" x14ac:dyDescent="0.3">
      <c r="A13" s="58"/>
      <c r="B13" s="63" t="s">
        <v>71</v>
      </c>
      <c r="C13" s="62"/>
      <c r="D13" s="213"/>
      <c r="E13" s="213"/>
      <c r="F13" s="291"/>
      <c r="G13" s="292"/>
      <c r="H13" s="156"/>
      <c r="I13" s="156"/>
      <c r="J13" s="101"/>
      <c r="K13" s="101"/>
      <c r="L13" s="163"/>
      <c r="M13" s="163"/>
      <c r="N13" s="156"/>
      <c r="O13" s="156"/>
      <c r="P13" s="173"/>
      <c r="Q13" s="173"/>
      <c r="R13" s="299"/>
      <c r="S13" s="300"/>
      <c r="T13" s="141"/>
      <c r="U13" s="141"/>
      <c r="V13" s="104"/>
      <c r="W13" s="104"/>
      <c r="X13" s="299"/>
      <c r="Y13" s="300"/>
      <c r="Z13" s="126">
        <f t="shared" si="0"/>
        <v>0</v>
      </c>
      <c r="AA13" s="123">
        <f t="shared" si="1"/>
        <v>0</v>
      </c>
      <c r="AB13" s="89">
        <f t="shared" si="2"/>
        <v>0</v>
      </c>
    </row>
    <row r="14" spans="1:28" x14ac:dyDescent="0.3">
      <c r="A14" s="64">
        <v>6</v>
      </c>
      <c r="B14" s="68" t="s">
        <v>8</v>
      </c>
      <c r="C14" s="69" t="s">
        <v>1</v>
      </c>
      <c r="D14" s="213"/>
      <c r="E14" s="213"/>
      <c r="F14" s="291"/>
      <c r="G14" s="292"/>
      <c r="H14" s="156"/>
      <c r="I14" s="156"/>
      <c r="J14" s="101"/>
      <c r="K14" s="101"/>
      <c r="L14" s="163"/>
      <c r="M14" s="163"/>
      <c r="N14" s="156"/>
      <c r="O14" s="156"/>
      <c r="P14" s="173"/>
      <c r="Q14" s="173"/>
      <c r="R14" s="299"/>
      <c r="S14" s="300"/>
      <c r="T14" s="141"/>
      <c r="U14" s="141"/>
      <c r="V14" s="104"/>
      <c r="W14" s="104"/>
      <c r="X14" s="299"/>
      <c r="Y14" s="300"/>
      <c r="Z14" s="126">
        <f t="shared" si="0"/>
        <v>0</v>
      </c>
      <c r="AA14" s="123">
        <f t="shared" si="1"/>
        <v>0</v>
      </c>
      <c r="AB14" s="89">
        <f t="shared" si="2"/>
        <v>0</v>
      </c>
    </row>
    <row r="15" spans="1:28" x14ac:dyDescent="0.3">
      <c r="A15" s="64"/>
      <c r="B15" s="72" t="s">
        <v>103</v>
      </c>
      <c r="C15" s="69" t="s">
        <v>1</v>
      </c>
      <c r="D15" s="213"/>
      <c r="E15" s="213"/>
      <c r="F15" s="291"/>
      <c r="G15" s="292"/>
      <c r="H15" s="156"/>
      <c r="I15" s="156"/>
      <c r="J15" s="101"/>
      <c r="K15" s="101"/>
      <c r="L15" s="163"/>
      <c r="M15" s="163"/>
      <c r="N15" s="156"/>
      <c r="O15" s="156"/>
      <c r="P15" s="173"/>
      <c r="Q15" s="173"/>
      <c r="R15" s="299"/>
      <c r="S15" s="300"/>
      <c r="T15" s="141"/>
      <c r="U15" s="141"/>
      <c r="V15" s="104"/>
      <c r="W15" s="104"/>
      <c r="X15" s="299"/>
      <c r="Y15" s="300"/>
      <c r="Z15" s="126">
        <f t="shared" si="0"/>
        <v>0</v>
      </c>
      <c r="AA15" s="123">
        <f t="shared" si="1"/>
        <v>0</v>
      </c>
      <c r="AB15" s="89">
        <f t="shared" si="2"/>
        <v>0</v>
      </c>
    </row>
    <row r="16" spans="1:28" x14ac:dyDescent="0.3">
      <c r="A16" s="64">
        <v>7</v>
      </c>
      <c r="B16" s="65" t="s">
        <v>9</v>
      </c>
      <c r="C16" s="66" t="s">
        <v>1</v>
      </c>
      <c r="D16" s="213"/>
      <c r="E16" s="213"/>
      <c r="F16" s="291"/>
      <c r="G16" s="292"/>
      <c r="H16" s="156"/>
      <c r="I16" s="156"/>
      <c r="J16" s="101"/>
      <c r="K16" s="101"/>
      <c r="L16" s="163"/>
      <c r="M16" s="163"/>
      <c r="N16" s="156"/>
      <c r="O16" s="156"/>
      <c r="P16" s="174">
        <v>7.9000000000000001E-2</v>
      </c>
      <c r="Q16" s="174">
        <v>7.9000000000000001E-2</v>
      </c>
      <c r="R16" s="299"/>
      <c r="S16" s="300"/>
      <c r="T16" s="141"/>
      <c r="U16" s="141"/>
      <c r="V16" s="104"/>
      <c r="W16" s="104"/>
      <c r="X16" s="299"/>
      <c r="Y16" s="300"/>
      <c r="Z16" s="126">
        <f t="shared" si="0"/>
        <v>0</v>
      </c>
      <c r="AA16" s="123">
        <f t="shared" si="1"/>
        <v>0</v>
      </c>
      <c r="AB16" s="89">
        <f t="shared" si="2"/>
        <v>0</v>
      </c>
    </row>
    <row r="17" spans="1:28" ht="15" hidden="1" customHeight="1" x14ac:dyDescent="0.3">
      <c r="A17" s="64"/>
      <c r="B17" s="65" t="s">
        <v>66</v>
      </c>
      <c r="C17" s="66" t="s">
        <v>1</v>
      </c>
      <c r="D17" s="213"/>
      <c r="E17" s="213"/>
      <c r="F17" s="291"/>
      <c r="G17" s="292"/>
      <c r="H17" s="156"/>
      <c r="I17" s="156"/>
      <c r="J17" s="101"/>
      <c r="K17" s="101"/>
      <c r="L17" s="163"/>
      <c r="M17" s="163"/>
      <c r="N17" s="156"/>
      <c r="O17" s="156"/>
      <c r="P17" s="173"/>
      <c r="Q17" s="173"/>
      <c r="R17" s="299"/>
      <c r="S17" s="300"/>
      <c r="T17" s="141"/>
      <c r="U17" s="141"/>
      <c r="V17" s="104"/>
      <c r="W17" s="104"/>
      <c r="X17" s="299"/>
      <c r="Y17" s="300"/>
      <c r="Z17" s="126">
        <f t="shared" si="0"/>
        <v>0</v>
      </c>
      <c r="AA17" s="123">
        <f t="shared" si="1"/>
        <v>0</v>
      </c>
      <c r="AB17" s="89">
        <f t="shared" si="2"/>
        <v>0</v>
      </c>
    </row>
    <row r="18" spans="1:28" ht="15" hidden="1" customHeight="1" x14ac:dyDescent="0.3">
      <c r="A18" s="64">
        <v>8</v>
      </c>
      <c r="B18" s="65" t="s">
        <v>86</v>
      </c>
      <c r="C18" s="66" t="s">
        <v>1</v>
      </c>
      <c r="D18" s="213"/>
      <c r="E18" s="213"/>
      <c r="F18" s="291"/>
      <c r="G18" s="292"/>
      <c r="H18" s="156"/>
      <c r="I18" s="156"/>
      <c r="J18" s="101"/>
      <c r="K18" s="101"/>
      <c r="L18" s="163"/>
      <c r="M18" s="163"/>
      <c r="N18" s="156"/>
      <c r="O18" s="156"/>
      <c r="P18" s="173"/>
      <c r="Q18" s="173"/>
      <c r="R18" s="299"/>
      <c r="S18" s="300"/>
      <c r="T18" s="141"/>
      <c r="U18" s="141"/>
      <c r="V18" s="104"/>
      <c r="W18" s="104"/>
      <c r="X18" s="299"/>
      <c r="Y18" s="300"/>
      <c r="Z18" s="126">
        <f t="shared" si="0"/>
        <v>0</v>
      </c>
      <c r="AA18" s="123">
        <f t="shared" si="1"/>
        <v>0</v>
      </c>
      <c r="AB18" s="89">
        <f t="shared" si="2"/>
        <v>0</v>
      </c>
    </row>
    <row r="19" spans="1:28" ht="15" hidden="1" customHeight="1" x14ac:dyDescent="0.3">
      <c r="A19" s="64">
        <v>9</v>
      </c>
      <c r="B19" s="68" t="s">
        <v>25</v>
      </c>
      <c r="C19" s="69" t="s">
        <v>1</v>
      </c>
      <c r="D19" s="213"/>
      <c r="E19" s="213"/>
      <c r="F19" s="291"/>
      <c r="G19" s="292"/>
      <c r="H19" s="156"/>
      <c r="I19" s="156"/>
      <c r="J19" s="101"/>
      <c r="K19" s="101"/>
      <c r="L19" s="163"/>
      <c r="M19" s="163"/>
      <c r="N19" s="156"/>
      <c r="O19" s="156"/>
      <c r="P19" s="173"/>
      <c r="Q19" s="173"/>
      <c r="R19" s="299"/>
      <c r="S19" s="300"/>
      <c r="T19" s="141"/>
      <c r="U19" s="141"/>
      <c r="V19" s="104"/>
      <c r="W19" s="104"/>
      <c r="X19" s="299"/>
      <c r="Y19" s="300"/>
      <c r="Z19" s="126">
        <f t="shared" si="0"/>
        <v>0</v>
      </c>
      <c r="AA19" s="123">
        <f t="shared" si="1"/>
        <v>0</v>
      </c>
      <c r="AB19" s="89">
        <f t="shared" si="2"/>
        <v>0</v>
      </c>
    </row>
    <row r="20" spans="1:28" ht="15" hidden="1" customHeight="1" x14ac:dyDescent="0.3">
      <c r="A20" s="64">
        <v>10</v>
      </c>
      <c r="B20" s="65" t="s">
        <v>26</v>
      </c>
      <c r="C20" s="66" t="s">
        <v>1</v>
      </c>
      <c r="D20" s="213"/>
      <c r="E20" s="213"/>
      <c r="F20" s="291"/>
      <c r="G20" s="292"/>
      <c r="H20" s="156"/>
      <c r="I20" s="156"/>
      <c r="J20" s="101"/>
      <c r="K20" s="101"/>
      <c r="L20" s="163"/>
      <c r="M20" s="163"/>
      <c r="N20" s="156"/>
      <c r="O20" s="156"/>
      <c r="P20" s="173"/>
      <c r="Q20" s="173"/>
      <c r="R20" s="299"/>
      <c r="S20" s="300"/>
      <c r="T20" s="141"/>
      <c r="U20" s="141"/>
      <c r="V20" s="104"/>
      <c r="W20" s="104"/>
      <c r="X20" s="299"/>
      <c r="Y20" s="300"/>
      <c r="Z20" s="126">
        <f t="shared" si="0"/>
        <v>0</v>
      </c>
      <c r="AA20" s="123">
        <f t="shared" si="1"/>
        <v>0</v>
      </c>
      <c r="AB20" s="89">
        <f t="shared" si="2"/>
        <v>0</v>
      </c>
    </row>
    <row r="21" spans="1:28" ht="15" hidden="1" customHeight="1" x14ac:dyDescent="0.3">
      <c r="A21" s="64">
        <v>11</v>
      </c>
      <c r="B21" s="70" t="s">
        <v>264</v>
      </c>
      <c r="C21" s="71" t="s">
        <v>1</v>
      </c>
      <c r="D21" s="213"/>
      <c r="E21" s="213"/>
      <c r="F21" s="291"/>
      <c r="G21" s="292"/>
      <c r="H21" s="156"/>
      <c r="I21" s="156"/>
      <c r="J21" s="101"/>
      <c r="K21" s="101"/>
      <c r="L21" s="163"/>
      <c r="M21" s="163"/>
      <c r="N21" s="156"/>
      <c r="O21" s="156"/>
      <c r="P21" s="173"/>
      <c r="Q21" s="173"/>
      <c r="R21" s="299"/>
      <c r="S21" s="300"/>
      <c r="T21" s="141"/>
      <c r="U21" s="141"/>
      <c r="V21" s="104"/>
      <c r="W21" s="104"/>
      <c r="X21" s="299"/>
      <c r="Y21" s="300"/>
      <c r="Z21" s="126">
        <f t="shared" si="0"/>
        <v>0</v>
      </c>
      <c r="AA21" s="123">
        <f t="shared" si="1"/>
        <v>0</v>
      </c>
      <c r="AB21" s="89">
        <f t="shared" si="2"/>
        <v>0</v>
      </c>
    </row>
    <row r="22" spans="1:28" ht="15" hidden="1" customHeight="1" x14ac:dyDescent="0.3">
      <c r="A22" s="58"/>
      <c r="B22" s="63" t="s">
        <v>80</v>
      </c>
      <c r="C22" s="62"/>
      <c r="D22" s="213"/>
      <c r="E22" s="213"/>
      <c r="F22" s="291"/>
      <c r="G22" s="292"/>
      <c r="H22" s="156"/>
      <c r="I22" s="156"/>
      <c r="J22" s="101"/>
      <c r="K22" s="101"/>
      <c r="L22" s="163"/>
      <c r="M22" s="163"/>
      <c r="N22" s="156"/>
      <c r="O22" s="156"/>
      <c r="P22" s="173"/>
      <c r="Q22" s="173"/>
      <c r="R22" s="299"/>
      <c r="S22" s="300"/>
      <c r="T22" s="141"/>
      <c r="U22" s="141"/>
      <c r="V22" s="104"/>
      <c r="W22" s="104"/>
      <c r="X22" s="299"/>
      <c r="Y22" s="300"/>
      <c r="Z22" s="126">
        <f t="shared" si="0"/>
        <v>0</v>
      </c>
      <c r="AA22" s="123">
        <f t="shared" si="1"/>
        <v>0</v>
      </c>
      <c r="AB22" s="89">
        <f t="shared" si="2"/>
        <v>0</v>
      </c>
    </row>
    <row r="23" spans="1:28" ht="15" hidden="1" customHeight="1" x14ac:dyDescent="0.3">
      <c r="A23" s="64">
        <v>12</v>
      </c>
      <c r="B23" s="68" t="s">
        <v>266</v>
      </c>
      <c r="C23" s="69" t="s">
        <v>1</v>
      </c>
      <c r="D23" s="213"/>
      <c r="E23" s="213"/>
      <c r="F23" s="291"/>
      <c r="G23" s="292"/>
      <c r="H23" s="156"/>
      <c r="I23" s="156"/>
      <c r="J23" s="101"/>
      <c r="K23" s="101"/>
      <c r="L23" s="163"/>
      <c r="M23" s="163"/>
      <c r="N23" s="156"/>
      <c r="O23" s="156"/>
      <c r="P23" s="173"/>
      <c r="Q23" s="173"/>
      <c r="R23" s="299"/>
      <c r="S23" s="300"/>
      <c r="T23" s="141"/>
      <c r="U23" s="141"/>
      <c r="V23" s="104"/>
      <c r="W23" s="104"/>
      <c r="X23" s="299"/>
      <c r="Y23" s="300"/>
      <c r="Z23" s="126">
        <f t="shared" si="0"/>
        <v>0</v>
      </c>
      <c r="AA23" s="123">
        <f t="shared" si="1"/>
        <v>0</v>
      </c>
      <c r="AB23" s="89">
        <f t="shared" si="2"/>
        <v>0</v>
      </c>
    </row>
    <row r="24" spans="1:28" ht="15" hidden="1" customHeight="1" x14ac:dyDescent="0.3">
      <c r="A24" s="64">
        <v>13</v>
      </c>
      <c r="B24" s="68" t="s">
        <v>33</v>
      </c>
      <c r="C24" s="69" t="s">
        <v>1</v>
      </c>
      <c r="D24" s="213"/>
      <c r="E24" s="213"/>
      <c r="F24" s="291"/>
      <c r="G24" s="292"/>
      <c r="H24" s="156"/>
      <c r="I24" s="156"/>
      <c r="J24" s="101"/>
      <c r="K24" s="101"/>
      <c r="L24" s="163"/>
      <c r="M24" s="163"/>
      <c r="N24" s="156"/>
      <c r="O24" s="156"/>
      <c r="P24" s="173"/>
      <c r="Q24" s="173"/>
      <c r="R24" s="299"/>
      <c r="S24" s="300"/>
      <c r="T24" s="141"/>
      <c r="U24" s="141"/>
      <c r="V24" s="104"/>
      <c r="W24" s="104"/>
      <c r="X24" s="299"/>
      <c r="Y24" s="300"/>
      <c r="Z24" s="126">
        <f t="shared" si="0"/>
        <v>0</v>
      </c>
      <c r="AA24" s="123">
        <f t="shared" si="1"/>
        <v>0</v>
      </c>
      <c r="AB24" s="89">
        <f t="shared" si="2"/>
        <v>0</v>
      </c>
    </row>
    <row r="25" spans="1:28" ht="15" hidden="1" customHeight="1" x14ac:dyDescent="0.3">
      <c r="A25" s="58"/>
      <c r="B25" s="63" t="s">
        <v>73</v>
      </c>
      <c r="C25" s="62"/>
      <c r="D25" s="213"/>
      <c r="E25" s="213"/>
      <c r="F25" s="291"/>
      <c r="G25" s="292"/>
      <c r="H25" s="156"/>
      <c r="I25" s="156"/>
      <c r="J25" s="101"/>
      <c r="K25" s="101"/>
      <c r="L25" s="163"/>
      <c r="M25" s="163"/>
      <c r="N25" s="156"/>
      <c r="O25" s="156"/>
      <c r="P25" s="173"/>
      <c r="Q25" s="173"/>
      <c r="R25" s="299"/>
      <c r="S25" s="300"/>
      <c r="T25" s="141"/>
      <c r="U25" s="141"/>
      <c r="V25" s="104"/>
      <c r="W25" s="104"/>
      <c r="X25" s="299"/>
      <c r="Y25" s="300"/>
      <c r="Z25" s="126">
        <f t="shared" si="0"/>
        <v>0</v>
      </c>
      <c r="AA25" s="123">
        <f t="shared" si="1"/>
        <v>0</v>
      </c>
      <c r="AB25" s="89">
        <f t="shared" si="2"/>
        <v>0</v>
      </c>
    </row>
    <row r="26" spans="1:28" ht="15" hidden="1" customHeight="1" x14ac:dyDescent="0.3">
      <c r="A26" s="64">
        <v>14</v>
      </c>
      <c r="B26" s="65" t="s">
        <v>65</v>
      </c>
      <c r="C26" s="66" t="s">
        <v>1</v>
      </c>
      <c r="D26" s="213"/>
      <c r="E26" s="213"/>
      <c r="F26" s="291"/>
      <c r="G26" s="292"/>
      <c r="H26" s="156"/>
      <c r="I26" s="156"/>
      <c r="J26" s="101"/>
      <c r="K26" s="101"/>
      <c r="L26" s="163"/>
      <c r="M26" s="163"/>
      <c r="N26" s="156"/>
      <c r="O26" s="156"/>
      <c r="P26" s="173"/>
      <c r="Q26" s="173"/>
      <c r="R26" s="299"/>
      <c r="S26" s="300"/>
      <c r="T26" s="141"/>
      <c r="U26" s="141"/>
      <c r="V26" s="104"/>
      <c r="W26" s="104"/>
      <c r="X26" s="299"/>
      <c r="Y26" s="300"/>
      <c r="Z26" s="126">
        <f t="shared" si="0"/>
        <v>0</v>
      </c>
      <c r="AA26" s="123">
        <f t="shared" si="1"/>
        <v>0</v>
      </c>
      <c r="AB26" s="89">
        <f t="shared" si="2"/>
        <v>0</v>
      </c>
    </row>
    <row r="27" spans="1:28" ht="15" hidden="1" customHeight="1" x14ac:dyDescent="0.3">
      <c r="A27" s="64">
        <v>15</v>
      </c>
      <c r="B27" s="68" t="s">
        <v>7</v>
      </c>
      <c r="C27" s="69" t="s">
        <v>1</v>
      </c>
      <c r="D27" s="213"/>
      <c r="E27" s="213"/>
      <c r="F27" s="291"/>
      <c r="G27" s="292"/>
      <c r="H27" s="156"/>
      <c r="I27" s="156"/>
      <c r="J27" s="101"/>
      <c r="K27" s="101"/>
      <c r="L27" s="163"/>
      <c r="M27" s="163"/>
      <c r="N27" s="156"/>
      <c r="O27" s="156"/>
      <c r="P27" s="173"/>
      <c r="Q27" s="173"/>
      <c r="R27" s="299"/>
      <c r="S27" s="300"/>
      <c r="T27" s="141"/>
      <c r="U27" s="141"/>
      <c r="V27" s="104"/>
      <c r="W27" s="104"/>
      <c r="X27" s="299"/>
      <c r="Y27" s="300"/>
      <c r="Z27" s="126">
        <f t="shared" si="0"/>
        <v>0</v>
      </c>
      <c r="AA27" s="123">
        <f t="shared" si="1"/>
        <v>0</v>
      </c>
      <c r="AB27" s="89">
        <f t="shared" si="2"/>
        <v>0</v>
      </c>
    </row>
    <row r="28" spans="1:28" x14ac:dyDescent="0.3">
      <c r="A28" s="64">
        <v>16</v>
      </c>
      <c r="B28" s="68" t="s">
        <v>70</v>
      </c>
      <c r="C28" s="69" t="s">
        <v>1</v>
      </c>
      <c r="D28" s="213"/>
      <c r="E28" s="213"/>
      <c r="F28" s="291"/>
      <c r="G28" s="292"/>
      <c r="H28" s="156"/>
      <c r="I28" s="156"/>
      <c r="J28" s="101"/>
      <c r="K28" s="101"/>
      <c r="L28" s="163"/>
      <c r="M28" s="163"/>
      <c r="N28" s="113">
        <v>2.8199999999999999E-2</v>
      </c>
      <c r="O28" s="113">
        <v>3.5400000000000001E-2</v>
      </c>
      <c r="P28" s="173"/>
      <c r="Q28" s="173"/>
      <c r="R28" s="299"/>
      <c r="S28" s="300"/>
      <c r="T28" s="141"/>
      <c r="U28" s="141"/>
      <c r="V28" s="104"/>
      <c r="W28" s="104"/>
      <c r="X28" s="299"/>
      <c r="Y28" s="300"/>
      <c r="Z28" s="126">
        <f t="shared" si="0"/>
        <v>0</v>
      </c>
      <c r="AA28" s="123">
        <f t="shared" si="1"/>
        <v>0</v>
      </c>
      <c r="AB28" s="89">
        <f t="shared" si="2"/>
        <v>0</v>
      </c>
    </row>
    <row r="29" spans="1:28" ht="15" hidden="1" customHeight="1" x14ac:dyDescent="0.3">
      <c r="A29" s="64">
        <v>17</v>
      </c>
      <c r="B29" s="68" t="s">
        <v>10</v>
      </c>
      <c r="C29" s="69" t="s">
        <v>1</v>
      </c>
      <c r="D29" s="213"/>
      <c r="E29" s="213"/>
      <c r="F29" s="291"/>
      <c r="G29" s="292"/>
      <c r="H29" s="156"/>
      <c r="I29" s="156"/>
      <c r="J29" s="101"/>
      <c r="K29" s="101"/>
      <c r="L29" s="163"/>
      <c r="M29" s="163"/>
      <c r="N29" s="156"/>
      <c r="O29" s="156"/>
      <c r="P29" s="173"/>
      <c r="Q29" s="173"/>
      <c r="R29" s="299"/>
      <c r="S29" s="300"/>
      <c r="T29" s="141"/>
      <c r="U29" s="141"/>
      <c r="V29" s="104"/>
      <c r="W29" s="104"/>
      <c r="X29" s="299"/>
      <c r="Y29" s="300"/>
      <c r="Z29" s="126">
        <f t="shared" si="0"/>
        <v>0</v>
      </c>
      <c r="AA29" s="123">
        <f t="shared" si="1"/>
        <v>0</v>
      </c>
      <c r="AB29" s="89">
        <f t="shared" si="2"/>
        <v>0</v>
      </c>
    </row>
    <row r="30" spans="1:28" ht="15" hidden="1" customHeight="1" x14ac:dyDescent="0.3">
      <c r="A30" s="64">
        <v>18</v>
      </c>
      <c r="B30" s="65" t="s">
        <v>24</v>
      </c>
      <c r="C30" s="66" t="s">
        <v>1</v>
      </c>
      <c r="D30" s="213"/>
      <c r="E30" s="213"/>
      <c r="F30" s="291"/>
      <c r="G30" s="292"/>
      <c r="H30" s="156"/>
      <c r="I30" s="156"/>
      <c r="J30" s="101"/>
      <c r="K30" s="101"/>
      <c r="L30" s="163"/>
      <c r="M30" s="163"/>
      <c r="N30" s="156"/>
      <c r="O30" s="156"/>
      <c r="P30" s="173"/>
      <c r="Q30" s="173"/>
      <c r="R30" s="299"/>
      <c r="S30" s="300"/>
      <c r="T30" s="141"/>
      <c r="U30" s="141"/>
      <c r="V30" s="104"/>
      <c r="W30" s="104"/>
      <c r="X30" s="299"/>
      <c r="Y30" s="300"/>
      <c r="Z30" s="126">
        <f t="shared" si="0"/>
        <v>0</v>
      </c>
      <c r="AA30" s="123">
        <f t="shared" si="1"/>
        <v>0</v>
      </c>
      <c r="AB30" s="89">
        <f t="shared" si="2"/>
        <v>0</v>
      </c>
    </row>
    <row r="31" spans="1:28" ht="15" hidden="1" customHeight="1" x14ac:dyDescent="0.3">
      <c r="A31" s="64">
        <v>19</v>
      </c>
      <c r="B31" s="65" t="s">
        <v>29</v>
      </c>
      <c r="C31" s="66" t="s">
        <v>1</v>
      </c>
      <c r="D31" s="213"/>
      <c r="E31" s="213"/>
      <c r="F31" s="291"/>
      <c r="G31" s="292"/>
      <c r="H31" s="156"/>
      <c r="I31" s="156"/>
      <c r="J31" s="101"/>
      <c r="K31" s="101"/>
      <c r="L31" s="163"/>
      <c r="M31" s="163"/>
      <c r="N31" s="156"/>
      <c r="O31" s="156"/>
      <c r="P31" s="173"/>
      <c r="Q31" s="173"/>
      <c r="R31" s="299"/>
      <c r="S31" s="300"/>
      <c r="T31" s="141"/>
      <c r="U31" s="141"/>
      <c r="V31" s="104"/>
      <c r="W31" s="104"/>
      <c r="X31" s="299"/>
      <c r="Y31" s="300"/>
      <c r="Z31" s="126">
        <f t="shared" si="0"/>
        <v>0</v>
      </c>
      <c r="AA31" s="123">
        <f t="shared" si="1"/>
        <v>0</v>
      </c>
      <c r="AB31" s="89">
        <f t="shared" si="2"/>
        <v>0</v>
      </c>
    </row>
    <row r="32" spans="1:28" ht="15" customHeight="1" x14ac:dyDescent="0.3">
      <c r="A32" s="64">
        <v>20</v>
      </c>
      <c r="B32" s="65" t="s">
        <v>30</v>
      </c>
      <c r="C32" s="66" t="s">
        <v>1</v>
      </c>
      <c r="D32" s="214">
        <v>8.0000000000000002E-3</v>
      </c>
      <c r="E32" s="214">
        <v>8.0000000000000002E-3</v>
      </c>
      <c r="F32" s="291"/>
      <c r="G32" s="292"/>
      <c r="H32" s="156"/>
      <c r="I32" s="156"/>
      <c r="J32" s="101"/>
      <c r="K32" s="101"/>
      <c r="L32" s="163"/>
      <c r="M32" s="163"/>
      <c r="N32" s="156"/>
      <c r="O32" s="156"/>
      <c r="P32" s="173"/>
      <c r="Q32" s="173"/>
      <c r="R32" s="299"/>
      <c r="S32" s="300"/>
      <c r="T32" s="141"/>
      <c r="U32" s="141"/>
      <c r="V32" s="104"/>
      <c r="W32" s="104"/>
      <c r="X32" s="299"/>
      <c r="Y32" s="300"/>
      <c r="Z32" s="126">
        <f t="shared" si="0"/>
        <v>0</v>
      </c>
      <c r="AA32" s="123">
        <f t="shared" si="1"/>
        <v>0</v>
      </c>
      <c r="AB32" s="89">
        <f t="shared" si="2"/>
        <v>0</v>
      </c>
    </row>
    <row r="33" spans="1:28" ht="15" hidden="1" customHeight="1" x14ac:dyDescent="0.3">
      <c r="A33" s="64">
        <v>21</v>
      </c>
      <c r="B33" s="65" t="s">
        <v>40</v>
      </c>
      <c r="C33" s="66" t="s">
        <v>1</v>
      </c>
      <c r="D33" s="213"/>
      <c r="E33" s="213"/>
      <c r="F33" s="291"/>
      <c r="G33" s="292"/>
      <c r="H33" s="156"/>
      <c r="I33" s="156"/>
      <c r="J33" s="101"/>
      <c r="K33" s="101"/>
      <c r="L33" s="163"/>
      <c r="M33" s="163"/>
      <c r="N33" s="156"/>
      <c r="O33" s="156"/>
      <c r="P33" s="173"/>
      <c r="Q33" s="173"/>
      <c r="R33" s="299"/>
      <c r="S33" s="300"/>
      <c r="T33" s="141"/>
      <c r="U33" s="141"/>
      <c r="V33" s="104"/>
      <c r="W33" s="104"/>
      <c r="X33" s="299"/>
      <c r="Y33" s="300"/>
      <c r="Z33" s="126">
        <f t="shared" si="0"/>
        <v>0</v>
      </c>
      <c r="AA33" s="123">
        <f t="shared" si="1"/>
        <v>0</v>
      </c>
      <c r="AB33" s="89">
        <f t="shared" si="2"/>
        <v>0</v>
      </c>
    </row>
    <row r="34" spans="1:28" ht="15" hidden="1" customHeight="1" x14ac:dyDescent="0.3">
      <c r="A34" s="64">
        <v>22</v>
      </c>
      <c r="B34" s="65" t="s">
        <v>41</v>
      </c>
      <c r="C34" s="66" t="s">
        <v>1</v>
      </c>
      <c r="D34" s="213"/>
      <c r="E34" s="213"/>
      <c r="F34" s="291"/>
      <c r="G34" s="292"/>
      <c r="H34" s="156"/>
      <c r="I34" s="156"/>
      <c r="J34" s="101"/>
      <c r="K34" s="101"/>
      <c r="L34" s="163"/>
      <c r="M34" s="163"/>
      <c r="N34" s="156"/>
      <c r="O34" s="156"/>
      <c r="P34" s="173"/>
      <c r="Q34" s="173"/>
      <c r="R34" s="299"/>
      <c r="S34" s="300"/>
      <c r="T34" s="141"/>
      <c r="U34" s="141"/>
      <c r="V34" s="104"/>
      <c r="W34" s="104"/>
      <c r="X34" s="299"/>
      <c r="Y34" s="300"/>
      <c r="Z34" s="126">
        <f t="shared" si="0"/>
        <v>0</v>
      </c>
      <c r="AA34" s="123">
        <f t="shared" si="1"/>
        <v>0</v>
      </c>
      <c r="AB34" s="89">
        <f t="shared" si="2"/>
        <v>0</v>
      </c>
    </row>
    <row r="35" spans="1:28" ht="15" hidden="1" customHeight="1" x14ac:dyDescent="0.3">
      <c r="A35" s="64">
        <v>23</v>
      </c>
      <c r="B35" s="65" t="s">
        <v>42</v>
      </c>
      <c r="C35" s="66" t="s">
        <v>1</v>
      </c>
      <c r="D35" s="213"/>
      <c r="E35" s="213"/>
      <c r="F35" s="291"/>
      <c r="G35" s="292"/>
      <c r="H35" s="156"/>
      <c r="I35" s="156"/>
      <c r="J35" s="101"/>
      <c r="K35" s="101"/>
      <c r="L35" s="163"/>
      <c r="M35" s="163"/>
      <c r="N35" s="156"/>
      <c r="O35" s="156"/>
      <c r="P35" s="173"/>
      <c r="Q35" s="173"/>
      <c r="R35" s="299"/>
      <c r="S35" s="300"/>
      <c r="T35" s="141"/>
      <c r="U35" s="141"/>
      <c r="V35" s="104"/>
      <c r="W35" s="104"/>
      <c r="X35" s="299"/>
      <c r="Y35" s="300"/>
      <c r="Z35" s="126">
        <f t="shared" si="0"/>
        <v>0</v>
      </c>
      <c r="AA35" s="123">
        <f t="shared" si="1"/>
        <v>0</v>
      </c>
      <c r="AB35" s="89">
        <f t="shared" si="2"/>
        <v>0</v>
      </c>
    </row>
    <row r="36" spans="1:28" ht="15" hidden="1" customHeight="1" x14ac:dyDescent="0.3">
      <c r="A36" s="64">
        <v>24</v>
      </c>
      <c r="B36" s="65" t="s">
        <v>43</v>
      </c>
      <c r="C36" s="66" t="s">
        <v>1</v>
      </c>
      <c r="D36" s="213"/>
      <c r="E36" s="213"/>
      <c r="F36" s="291"/>
      <c r="G36" s="292"/>
      <c r="H36" s="156"/>
      <c r="I36" s="156"/>
      <c r="J36" s="101"/>
      <c r="K36" s="101"/>
      <c r="L36" s="163"/>
      <c r="M36" s="163"/>
      <c r="N36" s="156"/>
      <c r="O36" s="156"/>
      <c r="P36" s="173"/>
      <c r="Q36" s="173"/>
      <c r="R36" s="299"/>
      <c r="S36" s="300"/>
      <c r="T36" s="141"/>
      <c r="U36" s="141"/>
      <c r="V36" s="104"/>
      <c r="W36" s="104"/>
      <c r="X36" s="299"/>
      <c r="Y36" s="300"/>
      <c r="Z36" s="126">
        <f t="shared" si="0"/>
        <v>0</v>
      </c>
      <c r="AA36" s="123">
        <f t="shared" si="1"/>
        <v>0</v>
      </c>
      <c r="AB36" s="89">
        <f t="shared" si="2"/>
        <v>0</v>
      </c>
    </row>
    <row r="37" spans="1:28" x14ac:dyDescent="0.3">
      <c r="A37" s="64">
        <v>25</v>
      </c>
      <c r="B37" s="68" t="s">
        <v>44</v>
      </c>
      <c r="C37" s="69" t="s">
        <v>1</v>
      </c>
      <c r="D37" s="213"/>
      <c r="E37" s="213"/>
      <c r="F37" s="291"/>
      <c r="G37" s="292"/>
      <c r="H37" s="156"/>
      <c r="I37" s="156"/>
      <c r="J37" s="110">
        <v>2.8000000000000001E-2</v>
      </c>
      <c r="K37" s="110">
        <v>2.8000000000000001E-2</v>
      </c>
      <c r="L37" s="163"/>
      <c r="M37" s="163"/>
      <c r="N37" s="156"/>
      <c r="O37" s="156"/>
      <c r="P37" s="173"/>
      <c r="Q37" s="173"/>
      <c r="R37" s="299"/>
      <c r="S37" s="300"/>
      <c r="T37" s="141"/>
      <c r="U37" s="141"/>
      <c r="V37" s="104"/>
      <c r="W37" s="104"/>
      <c r="X37" s="299"/>
      <c r="Y37" s="300"/>
      <c r="Z37" s="126">
        <f t="shared" si="0"/>
        <v>0</v>
      </c>
      <c r="AA37" s="123">
        <f t="shared" si="1"/>
        <v>0</v>
      </c>
      <c r="AB37" s="89">
        <f t="shared" si="2"/>
        <v>0</v>
      </c>
    </row>
    <row r="38" spans="1:28" ht="15" hidden="1" customHeight="1" x14ac:dyDescent="0.3">
      <c r="A38" s="64">
        <v>26</v>
      </c>
      <c r="B38" s="65" t="s">
        <v>37</v>
      </c>
      <c r="C38" s="66" t="s">
        <v>1</v>
      </c>
      <c r="D38" s="213"/>
      <c r="E38" s="213"/>
      <c r="F38" s="291"/>
      <c r="G38" s="292"/>
      <c r="H38" s="156"/>
      <c r="I38" s="156"/>
      <c r="J38" s="101"/>
      <c r="K38" s="101"/>
      <c r="L38" s="163"/>
      <c r="M38" s="163"/>
      <c r="N38" s="156"/>
      <c r="O38" s="156"/>
      <c r="P38" s="173"/>
      <c r="Q38" s="173"/>
      <c r="R38" s="299"/>
      <c r="S38" s="300"/>
      <c r="T38" s="141"/>
      <c r="U38" s="141"/>
      <c r="V38" s="104"/>
      <c r="W38" s="104"/>
      <c r="X38" s="299"/>
      <c r="Y38" s="300"/>
      <c r="Z38" s="126">
        <f t="shared" si="0"/>
        <v>0</v>
      </c>
      <c r="AA38" s="123">
        <f t="shared" si="1"/>
        <v>0</v>
      </c>
      <c r="AB38" s="89">
        <f t="shared" si="2"/>
        <v>0</v>
      </c>
    </row>
    <row r="39" spans="1:28" ht="15" customHeight="1" x14ac:dyDescent="0.3">
      <c r="A39" s="64">
        <v>27</v>
      </c>
      <c r="B39" s="65" t="s">
        <v>46</v>
      </c>
      <c r="C39" s="66" t="s">
        <v>1</v>
      </c>
      <c r="D39" s="214">
        <v>0.01</v>
      </c>
      <c r="E39" s="214">
        <v>0.01</v>
      </c>
      <c r="F39" s="352">
        <v>0.02</v>
      </c>
      <c r="G39" s="353"/>
      <c r="H39" s="156"/>
      <c r="I39" s="156"/>
      <c r="J39" s="110">
        <v>4.0000000000000001E-3</v>
      </c>
      <c r="K39" s="110">
        <v>4.0000000000000001E-3</v>
      </c>
      <c r="L39" s="163"/>
      <c r="M39" s="163"/>
      <c r="N39" s="156"/>
      <c r="O39" s="156"/>
      <c r="P39" s="173"/>
      <c r="Q39" s="173"/>
      <c r="R39" s="301" t="s">
        <v>393</v>
      </c>
      <c r="S39" s="302"/>
      <c r="T39" s="141"/>
      <c r="U39" s="141"/>
      <c r="V39" s="104"/>
      <c r="W39" s="104"/>
      <c r="X39" s="299"/>
      <c r="Y39" s="300"/>
      <c r="Z39" s="126">
        <f t="shared" si="0"/>
        <v>0</v>
      </c>
      <c r="AA39" s="123">
        <f t="shared" si="1"/>
        <v>0</v>
      </c>
      <c r="AB39" s="89">
        <f t="shared" si="2"/>
        <v>0</v>
      </c>
    </row>
    <row r="40" spans="1:28" x14ac:dyDescent="0.3">
      <c r="A40" s="64">
        <v>28</v>
      </c>
      <c r="B40" s="65" t="s">
        <v>50</v>
      </c>
      <c r="C40" s="66" t="s">
        <v>1</v>
      </c>
      <c r="D40" s="214">
        <v>6.9999999999999999E-4</v>
      </c>
      <c r="E40" s="214">
        <v>6.9999999999999999E-4</v>
      </c>
      <c r="F40" s="291"/>
      <c r="G40" s="292"/>
      <c r="H40" s="156"/>
      <c r="I40" s="156"/>
      <c r="J40" s="110">
        <v>2.9999999999999997E-4</v>
      </c>
      <c r="K40" s="110">
        <v>2.9999999999999997E-4</v>
      </c>
      <c r="L40" s="163"/>
      <c r="M40" s="163"/>
      <c r="N40" s="113">
        <v>1.5E-3</v>
      </c>
      <c r="O40" s="113">
        <v>2E-3</v>
      </c>
      <c r="P40" s="174">
        <v>3.0000000000000001E-3</v>
      </c>
      <c r="Q40" s="174">
        <v>3.0000000000000001E-3</v>
      </c>
      <c r="R40" s="299"/>
      <c r="S40" s="300"/>
      <c r="T40" s="141"/>
      <c r="U40" s="141"/>
      <c r="V40" s="104"/>
      <c r="W40" s="104"/>
      <c r="X40" s="299"/>
      <c r="Y40" s="300"/>
      <c r="Z40" s="126">
        <f t="shared" si="0"/>
        <v>0</v>
      </c>
      <c r="AA40" s="123">
        <f t="shared" si="1"/>
        <v>0</v>
      </c>
      <c r="AB40" s="89">
        <f t="shared" si="2"/>
        <v>0</v>
      </c>
    </row>
    <row r="41" spans="1:28" ht="15" hidden="1" customHeight="1" x14ac:dyDescent="0.3">
      <c r="A41" s="64">
        <v>29</v>
      </c>
      <c r="B41" s="70" t="s">
        <v>94</v>
      </c>
      <c r="C41" s="71" t="s">
        <v>1</v>
      </c>
      <c r="D41" s="213"/>
      <c r="E41" s="213"/>
      <c r="F41" s="291"/>
      <c r="G41" s="292"/>
      <c r="H41" s="156"/>
      <c r="I41" s="156"/>
      <c r="J41" s="101"/>
      <c r="K41" s="101"/>
      <c r="L41" s="163"/>
      <c r="M41" s="163"/>
      <c r="N41" s="156"/>
      <c r="O41" s="156"/>
      <c r="P41" s="173"/>
      <c r="Q41" s="173"/>
      <c r="R41" s="299"/>
      <c r="S41" s="300"/>
      <c r="T41" s="141"/>
      <c r="U41" s="141"/>
      <c r="V41" s="104"/>
      <c r="W41" s="104"/>
      <c r="X41" s="299"/>
      <c r="Y41" s="300"/>
      <c r="Z41" s="126">
        <f t="shared" si="0"/>
        <v>0</v>
      </c>
      <c r="AA41" s="123">
        <f t="shared" si="1"/>
        <v>0</v>
      </c>
      <c r="AB41" s="89">
        <f t="shared" si="2"/>
        <v>0</v>
      </c>
    </row>
    <row r="42" spans="1:28" ht="15" hidden="1" customHeight="1" x14ac:dyDescent="0.3">
      <c r="A42" s="58"/>
      <c r="B42" s="63" t="s">
        <v>83</v>
      </c>
      <c r="C42" s="62"/>
      <c r="D42" s="213"/>
      <c r="E42" s="213"/>
      <c r="F42" s="291"/>
      <c r="G42" s="292"/>
      <c r="H42" s="156"/>
      <c r="I42" s="156"/>
      <c r="J42" s="101"/>
      <c r="K42" s="101"/>
      <c r="L42" s="163"/>
      <c r="M42" s="163"/>
      <c r="N42" s="156"/>
      <c r="O42" s="156"/>
      <c r="P42" s="173"/>
      <c r="Q42" s="173"/>
      <c r="R42" s="299"/>
      <c r="S42" s="300"/>
      <c r="T42" s="141"/>
      <c r="U42" s="141"/>
      <c r="V42" s="104"/>
      <c r="W42" s="104"/>
      <c r="X42" s="299"/>
      <c r="Y42" s="300"/>
      <c r="Z42" s="126">
        <f t="shared" si="0"/>
        <v>0</v>
      </c>
      <c r="AA42" s="123">
        <f t="shared" si="1"/>
        <v>0</v>
      </c>
      <c r="AB42" s="89">
        <f t="shared" si="2"/>
        <v>0</v>
      </c>
    </row>
    <row r="43" spans="1:28" x14ac:dyDescent="0.3">
      <c r="A43" s="64">
        <v>30</v>
      </c>
      <c r="B43" s="65" t="s">
        <v>31</v>
      </c>
      <c r="C43" s="66" t="s">
        <v>1</v>
      </c>
      <c r="D43" s="214">
        <v>5.0000000000000001E-3</v>
      </c>
      <c r="E43" s="214">
        <v>5.0000000000000001E-3</v>
      </c>
      <c r="F43" s="291"/>
      <c r="G43" s="292"/>
      <c r="H43" s="156"/>
      <c r="I43" s="156"/>
      <c r="J43" s="101"/>
      <c r="K43" s="101"/>
      <c r="L43" s="111">
        <v>5.0000000000000001E-3</v>
      </c>
      <c r="M43" s="111">
        <v>6.0000000000000001E-3</v>
      </c>
      <c r="N43" s="113">
        <v>4.0000000000000001E-3</v>
      </c>
      <c r="O43" s="113">
        <v>5.0000000000000001E-3</v>
      </c>
      <c r="P43" s="174">
        <v>0.01</v>
      </c>
      <c r="Q43" s="174">
        <v>1.4999999999999999E-2</v>
      </c>
      <c r="R43" s="299"/>
      <c r="S43" s="300"/>
      <c r="T43" s="141"/>
      <c r="U43" s="141"/>
      <c r="V43" s="104"/>
      <c r="W43" s="104"/>
      <c r="X43" s="299"/>
      <c r="Y43" s="300"/>
      <c r="Z43" s="126">
        <f t="shared" si="0"/>
        <v>0</v>
      </c>
      <c r="AA43" s="123">
        <f t="shared" si="1"/>
        <v>0</v>
      </c>
      <c r="AB43" s="89">
        <f t="shared" si="2"/>
        <v>0</v>
      </c>
    </row>
    <row r="44" spans="1:28" ht="17.25" customHeight="1" x14ac:dyDescent="0.3">
      <c r="A44" s="64">
        <v>31</v>
      </c>
      <c r="B44" s="65" t="s">
        <v>32</v>
      </c>
      <c r="C44" s="66" t="s">
        <v>1</v>
      </c>
      <c r="D44" s="215"/>
      <c r="E44" s="215"/>
      <c r="F44" s="291"/>
      <c r="G44" s="292"/>
      <c r="H44" s="113">
        <v>0.01</v>
      </c>
      <c r="I44" s="113">
        <v>0.01</v>
      </c>
      <c r="J44" s="110">
        <v>4.0000000000000001E-3</v>
      </c>
      <c r="K44" s="110">
        <v>4.0000000000000001E-3</v>
      </c>
      <c r="L44" s="163"/>
      <c r="M44" s="163"/>
      <c r="N44" s="156"/>
      <c r="O44" s="156"/>
      <c r="P44" s="173"/>
      <c r="Q44" s="173"/>
      <c r="R44" s="299"/>
      <c r="S44" s="300"/>
      <c r="T44" s="141"/>
      <c r="U44" s="141"/>
      <c r="V44" s="104"/>
      <c r="W44" s="104"/>
      <c r="X44" s="299"/>
      <c r="Y44" s="300"/>
      <c r="Z44" s="126">
        <f t="shared" si="0"/>
        <v>0</v>
      </c>
      <c r="AA44" s="123">
        <f t="shared" si="1"/>
        <v>0</v>
      </c>
      <c r="AB44" s="89">
        <f t="shared" si="2"/>
        <v>0</v>
      </c>
    </row>
    <row r="45" spans="1:28" ht="15" hidden="1" customHeight="1" x14ac:dyDescent="0.3">
      <c r="A45" s="64">
        <v>32</v>
      </c>
      <c r="B45" s="65" t="s">
        <v>52</v>
      </c>
      <c r="C45" s="66" t="s">
        <v>1</v>
      </c>
      <c r="D45" s="213"/>
      <c r="E45" s="213"/>
      <c r="F45" s="291"/>
      <c r="G45" s="292"/>
      <c r="H45" s="156"/>
      <c r="I45" s="156"/>
      <c r="J45" s="101"/>
      <c r="K45" s="101"/>
      <c r="L45" s="163"/>
      <c r="M45" s="163"/>
      <c r="N45" s="156"/>
      <c r="O45" s="156"/>
      <c r="P45" s="173"/>
      <c r="Q45" s="173"/>
      <c r="R45" s="299"/>
      <c r="S45" s="300"/>
      <c r="T45" s="141"/>
      <c r="U45" s="141"/>
      <c r="V45" s="104"/>
      <c r="W45" s="104"/>
      <c r="X45" s="299"/>
      <c r="Y45" s="300"/>
      <c r="Z45" s="126">
        <f t="shared" si="0"/>
        <v>0</v>
      </c>
      <c r="AA45" s="123">
        <f t="shared" si="1"/>
        <v>0</v>
      </c>
      <c r="AB45" s="89">
        <f t="shared" si="2"/>
        <v>0</v>
      </c>
    </row>
    <row r="46" spans="1:28" ht="15" hidden="1" customHeight="1" x14ac:dyDescent="0.3">
      <c r="A46" s="58"/>
      <c r="B46" s="63" t="s">
        <v>74</v>
      </c>
      <c r="C46" s="59"/>
      <c r="D46" s="213"/>
      <c r="E46" s="213"/>
      <c r="F46" s="291"/>
      <c r="G46" s="292"/>
      <c r="H46" s="156"/>
      <c r="I46" s="156"/>
      <c r="J46" s="101"/>
      <c r="K46" s="101"/>
      <c r="L46" s="163"/>
      <c r="M46" s="163"/>
      <c r="N46" s="156"/>
      <c r="O46" s="156"/>
      <c r="P46" s="173"/>
      <c r="Q46" s="173"/>
      <c r="R46" s="299"/>
      <c r="S46" s="300"/>
      <c r="T46" s="141"/>
      <c r="U46" s="141"/>
      <c r="V46" s="104"/>
      <c r="W46" s="104"/>
      <c r="X46" s="299"/>
      <c r="Y46" s="300"/>
      <c r="Z46" s="126">
        <f t="shared" si="0"/>
        <v>0</v>
      </c>
      <c r="AA46" s="123">
        <f t="shared" si="1"/>
        <v>0</v>
      </c>
      <c r="AB46" s="89">
        <f t="shared" si="2"/>
        <v>0</v>
      </c>
    </row>
    <row r="47" spans="1:28" x14ac:dyDescent="0.3">
      <c r="A47" s="64">
        <v>33</v>
      </c>
      <c r="B47" s="65" t="s">
        <v>34</v>
      </c>
      <c r="C47" s="66" t="s">
        <v>1</v>
      </c>
      <c r="D47" s="213"/>
      <c r="E47" s="213"/>
      <c r="F47" s="352">
        <v>0.05</v>
      </c>
      <c r="G47" s="353"/>
      <c r="H47" s="156"/>
      <c r="I47" s="156"/>
      <c r="J47" s="110">
        <v>7.4999999999999997E-2</v>
      </c>
      <c r="K47" s="110">
        <v>7.4999999999999997E-2</v>
      </c>
      <c r="L47" s="163"/>
      <c r="M47" s="163"/>
      <c r="N47" s="156"/>
      <c r="O47" s="156"/>
      <c r="P47" s="173"/>
      <c r="Q47" s="173"/>
      <c r="R47" s="299"/>
      <c r="S47" s="300"/>
      <c r="T47" s="141"/>
      <c r="U47" s="141"/>
      <c r="V47" s="104"/>
      <c r="W47" s="104"/>
      <c r="X47" s="299"/>
      <c r="Y47" s="300"/>
      <c r="Z47" s="126">
        <f t="shared" si="0"/>
        <v>0</v>
      </c>
      <c r="AA47" s="123">
        <f t="shared" si="1"/>
        <v>0</v>
      </c>
      <c r="AB47" s="89">
        <f t="shared" si="2"/>
        <v>0</v>
      </c>
    </row>
    <row r="48" spans="1:28" ht="15" hidden="1" customHeight="1" x14ac:dyDescent="0.3">
      <c r="A48" s="64">
        <v>34</v>
      </c>
      <c r="B48" s="65" t="s">
        <v>17</v>
      </c>
      <c r="C48" s="66" t="s">
        <v>1</v>
      </c>
      <c r="D48" s="213"/>
      <c r="E48" s="213"/>
      <c r="F48" s="291"/>
      <c r="G48" s="292"/>
      <c r="H48" s="156"/>
      <c r="I48" s="156"/>
      <c r="J48" s="101"/>
      <c r="K48" s="101"/>
      <c r="L48" s="163"/>
      <c r="M48" s="163"/>
      <c r="N48" s="156"/>
      <c r="O48" s="156"/>
      <c r="P48" s="173"/>
      <c r="Q48" s="173"/>
      <c r="R48" s="299"/>
      <c r="S48" s="300"/>
      <c r="T48" s="141"/>
      <c r="U48" s="141"/>
      <c r="V48" s="104"/>
      <c r="W48" s="104"/>
      <c r="X48" s="299"/>
      <c r="Y48" s="300"/>
      <c r="Z48" s="126">
        <f t="shared" si="0"/>
        <v>0</v>
      </c>
      <c r="AA48" s="123">
        <f t="shared" si="1"/>
        <v>0</v>
      </c>
      <c r="AB48" s="89">
        <f t="shared" si="2"/>
        <v>0</v>
      </c>
    </row>
    <row r="49" spans="1:28" ht="15" hidden="1" customHeight="1" x14ac:dyDescent="0.3">
      <c r="A49" s="64">
        <v>35</v>
      </c>
      <c r="B49" s="65" t="s">
        <v>18</v>
      </c>
      <c r="C49" s="66" t="s">
        <v>1</v>
      </c>
      <c r="D49" s="213"/>
      <c r="E49" s="213"/>
      <c r="F49" s="291"/>
      <c r="G49" s="292"/>
      <c r="H49" s="156"/>
      <c r="I49" s="156"/>
      <c r="J49" s="101"/>
      <c r="K49" s="101"/>
      <c r="L49" s="163"/>
      <c r="M49" s="163"/>
      <c r="N49" s="156"/>
      <c r="O49" s="156"/>
      <c r="P49" s="173"/>
      <c r="Q49" s="173"/>
      <c r="R49" s="299"/>
      <c r="S49" s="300"/>
      <c r="T49" s="141"/>
      <c r="U49" s="141"/>
      <c r="V49" s="104"/>
      <c r="W49" s="104"/>
      <c r="X49" s="299"/>
      <c r="Y49" s="300"/>
      <c r="Z49" s="126">
        <f t="shared" si="0"/>
        <v>0</v>
      </c>
      <c r="AA49" s="123">
        <f t="shared" si="1"/>
        <v>0</v>
      </c>
      <c r="AB49" s="89">
        <f t="shared" si="2"/>
        <v>0</v>
      </c>
    </row>
    <row r="50" spans="1:28" ht="15" hidden="1" customHeight="1" x14ac:dyDescent="0.3">
      <c r="A50" s="64">
        <v>36</v>
      </c>
      <c r="B50" s="65" t="s">
        <v>253</v>
      </c>
      <c r="C50" s="66" t="s">
        <v>1</v>
      </c>
      <c r="D50" s="213"/>
      <c r="E50" s="213"/>
      <c r="F50" s="291"/>
      <c r="G50" s="292"/>
      <c r="H50" s="156"/>
      <c r="I50" s="156"/>
      <c r="J50" s="101"/>
      <c r="K50" s="101"/>
      <c r="L50" s="163"/>
      <c r="M50" s="163"/>
      <c r="N50" s="156"/>
      <c r="O50" s="156"/>
      <c r="P50" s="173"/>
      <c r="Q50" s="173"/>
      <c r="R50" s="299"/>
      <c r="S50" s="300"/>
      <c r="T50" s="141"/>
      <c r="U50" s="141"/>
      <c r="V50" s="183"/>
      <c r="W50" s="183"/>
      <c r="X50" s="299"/>
      <c r="Y50" s="300"/>
      <c r="Z50" s="126">
        <f t="shared" si="0"/>
        <v>0</v>
      </c>
      <c r="AA50" s="123">
        <f t="shared" si="1"/>
        <v>0</v>
      </c>
      <c r="AB50" s="89">
        <f t="shared" si="2"/>
        <v>0</v>
      </c>
    </row>
    <row r="51" spans="1:28" x14ac:dyDescent="0.3">
      <c r="A51" s="64">
        <v>37</v>
      </c>
      <c r="B51" s="65" t="s">
        <v>87</v>
      </c>
      <c r="C51" s="66" t="s">
        <v>1</v>
      </c>
      <c r="D51" s="213"/>
      <c r="E51" s="213"/>
      <c r="F51" s="291"/>
      <c r="G51" s="292"/>
      <c r="H51" s="156"/>
      <c r="I51" s="156"/>
      <c r="J51" s="101"/>
      <c r="K51" s="101"/>
      <c r="L51" s="163"/>
      <c r="M51" s="163"/>
      <c r="N51" s="156"/>
      <c r="O51" s="156"/>
      <c r="P51" s="173"/>
      <c r="Q51" s="173"/>
      <c r="R51" s="299"/>
      <c r="S51" s="300"/>
      <c r="T51" s="141"/>
      <c r="U51" s="141"/>
      <c r="V51" s="113">
        <v>0.185</v>
      </c>
      <c r="W51" s="113">
        <v>0.20699999999999999</v>
      </c>
      <c r="X51" s="299"/>
      <c r="Y51" s="300"/>
      <c r="Z51" s="126">
        <f t="shared" si="0"/>
        <v>0</v>
      </c>
      <c r="AA51" s="123">
        <f t="shared" si="1"/>
        <v>0</v>
      </c>
      <c r="AB51" s="89">
        <f t="shared" si="2"/>
        <v>0</v>
      </c>
    </row>
    <row r="52" spans="1:28" ht="16.5" customHeight="1" x14ac:dyDescent="0.3">
      <c r="A52" s="64">
        <v>38</v>
      </c>
      <c r="B52" s="65" t="s">
        <v>64</v>
      </c>
      <c r="C52" s="66" t="s">
        <v>1</v>
      </c>
      <c r="D52" s="214">
        <v>0.1222</v>
      </c>
      <c r="E52" s="214">
        <v>0.1222</v>
      </c>
      <c r="F52" s="291"/>
      <c r="G52" s="292"/>
      <c r="H52" s="156"/>
      <c r="I52" s="156"/>
      <c r="J52" s="101"/>
      <c r="K52" s="101"/>
      <c r="L52" s="163"/>
      <c r="M52" s="163"/>
      <c r="N52" s="156"/>
      <c r="O52" s="156"/>
      <c r="P52" s="173"/>
      <c r="Q52" s="173"/>
      <c r="R52" s="299"/>
      <c r="S52" s="300"/>
      <c r="T52" s="141"/>
      <c r="U52" s="141"/>
      <c r="V52" s="104"/>
      <c r="W52" s="104"/>
      <c r="X52" s="299"/>
      <c r="Y52" s="300"/>
      <c r="Z52" s="126">
        <f t="shared" si="0"/>
        <v>0</v>
      </c>
      <c r="AA52" s="123">
        <f t="shared" si="1"/>
        <v>0</v>
      </c>
      <c r="AB52" s="89">
        <f t="shared" si="2"/>
        <v>0</v>
      </c>
    </row>
    <row r="53" spans="1:28" ht="15" customHeight="1" x14ac:dyDescent="0.3">
      <c r="A53" s="64">
        <v>39</v>
      </c>
      <c r="B53" s="65" t="s">
        <v>48</v>
      </c>
      <c r="C53" s="66" t="s">
        <v>1</v>
      </c>
      <c r="D53" s="214">
        <v>5.0000000000000001E-3</v>
      </c>
      <c r="E53" s="214">
        <v>5.0000000000000001E-3</v>
      </c>
      <c r="F53" s="291"/>
      <c r="G53" s="292"/>
      <c r="H53" s="156"/>
      <c r="I53" s="156"/>
      <c r="J53" s="101"/>
      <c r="K53" s="101"/>
      <c r="L53" s="163"/>
      <c r="M53" s="163"/>
      <c r="N53" s="156"/>
      <c r="O53" s="156"/>
      <c r="P53" s="173"/>
      <c r="Q53" s="173"/>
      <c r="R53" s="299"/>
      <c r="S53" s="300"/>
      <c r="T53" s="141"/>
      <c r="U53" s="141"/>
      <c r="V53" s="104"/>
      <c r="W53" s="104"/>
      <c r="X53" s="299"/>
      <c r="Y53" s="300"/>
      <c r="Z53" s="126">
        <f t="shared" si="0"/>
        <v>0</v>
      </c>
      <c r="AA53" s="123">
        <f t="shared" si="1"/>
        <v>0</v>
      </c>
      <c r="AB53" s="89">
        <f t="shared" si="2"/>
        <v>0</v>
      </c>
    </row>
    <row r="54" spans="1:28" ht="15" hidden="1" customHeight="1" x14ac:dyDescent="0.3">
      <c r="A54" s="58"/>
      <c r="B54" s="63" t="s">
        <v>75</v>
      </c>
      <c r="C54" s="66"/>
      <c r="D54" s="213"/>
      <c r="E54" s="213"/>
      <c r="F54" s="291"/>
      <c r="G54" s="292"/>
      <c r="H54" s="156"/>
      <c r="I54" s="156"/>
      <c r="J54" s="101"/>
      <c r="K54" s="101"/>
      <c r="L54" s="163"/>
      <c r="M54" s="163"/>
      <c r="N54" s="156"/>
      <c r="O54" s="156"/>
      <c r="P54" s="173"/>
      <c r="Q54" s="173"/>
      <c r="R54" s="299"/>
      <c r="S54" s="300"/>
      <c r="T54" s="141"/>
      <c r="U54" s="141"/>
      <c r="V54" s="104"/>
      <c r="W54" s="104"/>
      <c r="X54" s="299"/>
      <c r="Y54" s="300"/>
      <c r="Z54" s="126">
        <f t="shared" si="0"/>
        <v>0</v>
      </c>
      <c r="AA54" s="123">
        <f t="shared" si="1"/>
        <v>0</v>
      </c>
      <c r="AB54" s="89">
        <f t="shared" si="2"/>
        <v>0</v>
      </c>
    </row>
    <row r="55" spans="1:28" ht="15" hidden="1" customHeight="1" x14ac:dyDescent="0.3">
      <c r="A55" s="19">
        <v>40</v>
      </c>
      <c r="B55" s="73" t="s">
        <v>243</v>
      </c>
      <c r="C55" s="66" t="s">
        <v>1</v>
      </c>
      <c r="D55" s="213"/>
      <c r="E55" s="213"/>
      <c r="F55" s="291"/>
      <c r="G55" s="292"/>
      <c r="H55" s="156"/>
      <c r="I55" s="156"/>
      <c r="J55" s="101"/>
      <c r="K55" s="101"/>
      <c r="L55" s="163"/>
      <c r="M55" s="163"/>
      <c r="N55" s="156"/>
      <c r="O55" s="156"/>
      <c r="P55" s="173"/>
      <c r="Q55" s="173"/>
      <c r="R55" s="299"/>
      <c r="S55" s="300"/>
      <c r="T55" s="141"/>
      <c r="U55" s="141"/>
      <c r="V55" s="104"/>
      <c r="W55" s="104"/>
      <c r="X55" s="299"/>
      <c r="Y55" s="300"/>
      <c r="Z55" s="126">
        <f t="shared" si="0"/>
        <v>0</v>
      </c>
      <c r="AA55" s="123">
        <f t="shared" si="1"/>
        <v>0</v>
      </c>
      <c r="AB55" s="89">
        <f t="shared" si="2"/>
        <v>0</v>
      </c>
    </row>
    <row r="56" spans="1:28" ht="15" hidden="1" customHeight="1" x14ac:dyDescent="0.3">
      <c r="A56" s="64">
        <v>41</v>
      </c>
      <c r="B56" s="68" t="s">
        <v>127</v>
      </c>
      <c r="C56" s="69" t="s">
        <v>1</v>
      </c>
      <c r="D56" s="213"/>
      <c r="E56" s="213"/>
      <c r="F56" s="291"/>
      <c r="G56" s="292"/>
      <c r="H56" s="156"/>
      <c r="I56" s="156"/>
      <c r="J56" s="101"/>
      <c r="K56" s="101"/>
      <c r="L56" s="163"/>
      <c r="M56" s="163"/>
      <c r="N56" s="156"/>
      <c r="O56" s="156"/>
      <c r="P56" s="173"/>
      <c r="Q56" s="173"/>
      <c r="R56" s="299"/>
      <c r="S56" s="300"/>
      <c r="T56" s="141"/>
      <c r="U56" s="141"/>
      <c r="V56" s="104"/>
      <c r="W56" s="104"/>
      <c r="X56" s="299"/>
      <c r="Y56" s="300"/>
      <c r="Z56" s="126">
        <f t="shared" si="0"/>
        <v>0</v>
      </c>
      <c r="AA56" s="123">
        <f t="shared" si="1"/>
        <v>0</v>
      </c>
      <c r="AB56" s="89">
        <f t="shared" si="2"/>
        <v>0</v>
      </c>
    </row>
    <row r="57" spans="1:28" ht="15" hidden="1" customHeight="1" x14ac:dyDescent="0.3">
      <c r="A57" s="19">
        <v>42</v>
      </c>
      <c r="B57" s="68" t="s">
        <v>35</v>
      </c>
      <c r="C57" s="69" t="s">
        <v>1</v>
      </c>
      <c r="D57" s="215"/>
      <c r="E57" s="215"/>
      <c r="F57" s="291"/>
      <c r="G57" s="292"/>
      <c r="H57" s="156"/>
      <c r="I57" s="156"/>
      <c r="J57" s="101"/>
      <c r="K57" s="101"/>
      <c r="L57" s="163"/>
      <c r="M57" s="163"/>
      <c r="N57" s="156"/>
      <c r="O57" s="156"/>
      <c r="P57" s="173"/>
      <c r="Q57" s="173"/>
      <c r="R57" s="299"/>
      <c r="S57" s="300"/>
      <c r="T57" s="141"/>
      <c r="U57" s="141"/>
      <c r="V57" s="104"/>
      <c r="W57" s="104"/>
      <c r="X57" s="299"/>
      <c r="Y57" s="300"/>
      <c r="Z57" s="126">
        <f t="shared" si="0"/>
        <v>0</v>
      </c>
      <c r="AA57" s="123">
        <f t="shared" si="1"/>
        <v>0</v>
      </c>
      <c r="AB57" s="89">
        <f t="shared" si="2"/>
        <v>0</v>
      </c>
    </row>
    <row r="58" spans="1:28" ht="15" hidden="1" customHeight="1" x14ac:dyDescent="0.3">
      <c r="A58" s="64">
        <v>43</v>
      </c>
      <c r="B58" s="65" t="s">
        <v>39</v>
      </c>
      <c r="C58" s="66" t="s">
        <v>1</v>
      </c>
      <c r="D58" s="213"/>
      <c r="E58" s="213"/>
      <c r="F58" s="291"/>
      <c r="G58" s="292"/>
      <c r="H58" s="156"/>
      <c r="I58" s="156"/>
      <c r="J58" s="101"/>
      <c r="K58" s="101"/>
      <c r="L58" s="163"/>
      <c r="M58" s="163"/>
      <c r="N58" s="156"/>
      <c r="O58" s="156"/>
      <c r="P58" s="173"/>
      <c r="Q58" s="173"/>
      <c r="R58" s="299"/>
      <c r="S58" s="300"/>
      <c r="T58" s="141"/>
      <c r="U58" s="141"/>
      <c r="V58" s="104"/>
      <c r="W58" s="104"/>
      <c r="X58" s="299"/>
      <c r="Y58" s="300"/>
      <c r="Z58" s="126">
        <f t="shared" si="0"/>
        <v>0</v>
      </c>
      <c r="AA58" s="123">
        <f t="shared" si="1"/>
        <v>0</v>
      </c>
      <c r="AB58" s="89">
        <f t="shared" si="2"/>
        <v>0</v>
      </c>
    </row>
    <row r="59" spans="1:28" x14ac:dyDescent="0.3">
      <c r="A59" s="19">
        <v>44</v>
      </c>
      <c r="B59" s="65" t="s">
        <v>63</v>
      </c>
      <c r="C59" s="66" t="s">
        <v>1</v>
      </c>
      <c r="D59" s="214">
        <v>0.02</v>
      </c>
      <c r="E59" s="214">
        <v>0.02</v>
      </c>
      <c r="F59" s="291"/>
      <c r="G59" s="292"/>
      <c r="H59" s="156"/>
      <c r="I59" s="156"/>
      <c r="J59" s="101"/>
      <c r="K59" s="101"/>
      <c r="L59" s="163"/>
      <c r="M59" s="163"/>
      <c r="N59" s="156"/>
      <c r="O59" s="156"/>
      <c r="P59" s="173"/>
      <c r="Q59" s="173"/>
      <c r="R59" s="299"/>
      <c r="S59" s="300"/>
      <c r="T59" s="141"/>
      <c r="U59" s="141"/>
      <c r="V59" s="104"/>
      <c r="W59" s="104"/>
      <c r="X59" s="299"/>
      <c r="Y59" s="300"/>
      <c r="Z59" s="126">
        <f t="shared" si="0"/>
        <v>0</v>
      </c>
      <c r="AA59" s="123">
        <f t="shared" si="1"/>
        <v>0</v>
      </c>
      <c r="AB59" s="89">
        <f t="shared" si="2"/>
        <v>0</v>
      </c>
    </row>
    <row r="60" spans="1:28" x14ac:dyDescent="0.3">
      <c r="A60" s="64">
        <v>45</v>
      </c>
      <c r="B60" s="65" t="s">
        <v>53</v>
      </c>
      <c r="C60" s="66" t="s">
        <v>1</v>
      </c>
      <c r="D60" s="213"/>
      <c r="E60" s="213"/>
      <c r="F60" s="291"/>
      <c r="G60" s="292"/>
      <c r="H60" s="156"/>
      <c r="I60" s="156"/>
      <c r="J60" s="101"/>
      <c r="K60" s="101"/>
      <c r="L60" s="163"/>
      <c r="M60" s="163"/>
      <c r="N60" s="156"/>
      <c r="O60" s="156"/>
      <c r="P60" s="174">
        <v>4.0000000000000001E-3</v>
      </c>
      <c r="Q60" s="174">
        <v>5.0000000000000001E-3</v>
      </c>
      <c r="R60" s="299"/>
      <c r="S60" s="300"/>
      <c r="T60" s="141"/>
      <c r="U60" s="141"/>
      <c r="V60" s="104"/>
      <c r="W60" s="104"/>
      <c r="X60" s="299"/>
      <c r="Y60" s="300"/>
      <c r="Z60" s="126">
        <f t="shared" si="0"/>
        <v>0</v>
      </c>
      <c r="AA60" s="123">
        <f t="shared" si="1"/>
        <v>0</v>
      </c>
      <c r="AB60" s="89">
        <f t="shared" si="2"/>
        <v>0</v>
      </c>
    </row>
    <row r="61" spans="1:28" ht="15" hidden="1" customHeight="1" x14ac:dyDescent="0.3">
      <c r="A61" s="64"/>
      <c r="B61" s="74" t="s">
        <v>84</v>
      </c>
      <c r="C61" s="59"/>
      <c r="D61" s="213"/>
      <c r="E61" s="213"/>
      <c r="F61" s="291"/>
      <c r="G61" s="292"/>
      <c r="H61" s="156"/>
      <c r="I61" s="156"/>
      <c r="J61" s="101"/>
      <c r="K61" s="101"/>
      <c r="L61" s="163"/>
      <c r="M61" s="163"/>
      <c r="N61" s="156"/>
      <c r="O61" s="156"/>
      <c r="P61" s="173"/>
      <c r="Q61" s="173"/>
      <c r="R61" s="299"/>
      <c r="S61" s="300"/>
      <c r="T61" s="141"/>
      <c r="U61" s="141"/>
      <c r="V61" s="104"/>
      <c r="W61" s="104"/>
      <c r="X61" s="299"/>
      <c r="Y61" s="300"/>
      <c r="Z61" s="126">
        <f t="shared" si="0"/>
        <v>0</v>
      </c>
      <c r="AA61" s="123">
        <f t="shared" si="1"/>
        <v>0</v>
      </c>
      <c r="AB61" s="89">
        <f t="shared" si="2"/>
        <v>0</v>
      </c>
    </row>
    <row r="62" spans="1:28" ht="15" hidden="1" customHeight="1" x14ac:dyDescent="0.3">
      <c r="A62" s="64">
        <v>46</v>
      </c>
      <c r="B62" s="65" t="s">
        <v>57</v>
      </c>
      <c r="C62" s="66" t="s">
        <v>1</v>
      </c>
      <c r="D62" s="213"/>
      <c r="E62" s="213"/>
      <c r="F62" s="291"/>
      <c r="G62" s="292"/>
      <c r="H62" s="156"/>
      <c r="I62" s="156"/>
      <c r="J62" s="101"/>
      <c r="K62" s="101"/>
      <c r="L62" s="163"/>
      <c r="M62" s="163"/>
      <c r="N62" s="156"/>
      <c r="O62" s="156"/>
      <c r="P62" s="173"/>
      <c r="Q62" s="173"/>
      <c r="R62" s="299"/>
      <c r="S62" s="300"/>
      <c r="T62" s="141"/>
      <c r="U62" s="141"/>
      <c r="V62" s="104"/>
      <c r="W62" s="104"/>
      <c r="X62" s="299"/>
      <c r="Y62" s="300"/>
      <c r="Z62" s="126">
        <f t="shared" si="0"/>
        <v>0</v>
      </c>
      <c r="AA62" s="123">
        <f t="shared" si="1"/>
        <v>0</v>
      </c>
      <c r="AB62" s="89">
        <f t="shared" si="2"/>
        <v>0</v>
      </c>
    </row>
    <row r="63" spans="1:28" ht="15" hidden="1" customHeight="1" x14ac:dyDescent="0.3">
      <c r="A63" s="64">
        <v>47</v>
      </c>
      <c r="B63" s="65" t="s">
        <v>100</v>
      </c>
      <c r="C63" s="66" t="s">
        <v>1</v>
      </c>
      <c r="D63" s="213"/>
      <c r="E63" s="213"/>
      <c r="F63" s="291"/>
      <c r="G63" s="292"/>
      <c r="H63" s="156"/>
      <c r="I63" s="156"/>
      <c r="J63" s="101"/>
      <c r="K63" s="101"/>
      <c r="L63" s="163"/>
      <c r="M63" s="163"/>
      <c r="N63" s="156"/>
      <c r="O63" s="156"/>
      <c r="P63" s="173"/>
      <c r="Q63" s="173"/>
      <c r="R63" s="299"/>
      <c r="S63" s="300"/>
      <c r="T63" s="141"/>
      <c r="U63" s="141"/>
      <c r="V63" s="104"/>
      <c r="W63" s="104"/>
      <c r="X63" s="299"/>
      <c r="Y63" s="300"/>
      <c r="Z63" s="126">
        <f t="shared" si="0"/>
        <v>0</v>
      </c>
      <c r="AA63" s="123">
        <f t="shared" si="1"/>
        <v>0</v>
      </c>
      <c r="AB63" s="89">
        <f t="shared" si="2"/>
        <v>0</v>
      </c>
    </row>
    <row r="64" spans="1:28" ht="15" hidden="1" customHeight="1" x14ac:dyDescent="0.3">
      <c r="A64" s="64">
        <v>48</v>
      </c>
      <c r="B64" s="65" t="s">
        <v>14</v>
      </c>
      <c r="C64" s="66" t="s">
        <v>1</v>
      </c>
      <c r="D64" s="213"/>
      <c r="E64" s="213"/>
      <c r="F64" s="291"/>
      <c r="G64" s="292"/>
      <c r="H64" s="156"/>
      <c r="I64" s="156"/>
      <c r="J64" s="101"/>
      <c r="K64" s="101"/>
      <c r="L64" s="163"/>
      <c r="M64" s="163"/>
      <c r="N64" s="156"/>
      <c r="O64" s="156"/>
      <c r="P64" s="173"/>
      <c r="Q64" s="173"/>
      <c r="R64" s="299"/>
      <c r="S64" s="300"/>
      <c r="T64" s="141"/>
      <c r="U64" s="141"/>
      <c r="V64" s="104"/>
      <c r="W64" s="104"/>
      <c r="X64" s="299"/>
      <c r="Y64" s="300"/>
      <c r="Z64" s="126">
        <f t="shared" si="0"/>
        <v>0</v>
      </c>
      <c r="AA64" s="123">
        <f t="shared" si="1"/>
        <v>0</v>
      </c>
      <c r="AB64" s="89">
        <f t="shared" si="2"/>
        <v>0</v>
      </c>
    </row>
    <row r="65" spans="1:28" ht="15" hidden="1" customHeight="1" x14ac:dyDescent="0.3">
      <c r="A65" s="64">
        <v>49</v>
      </c>
      <c r="B65" s="65" t="s">
        <v>19</v>
      </c>
      <c r="C65" s="66" t="s">
        <v>1</v>
      </c>
      <c r="D65" s="213"/>
      <c r="E65" s="213"/>
      <c r="F65" s="291"/>
      <c r="G65" s="292"/>
      <c r="H65" s="156"/>
      <c r="I65" s="156"/>
      <c r="J65" s="101"/>
      <c r="K65" s="101"/>
      <c r="L65" s="163"/>
      <c r="M65" s="163"/>
      <c r="N65" s="156"/>
      <c r="O65" s="156"/>
      <c r="P65" s="173"/>
      <c r="Q65" s="173"/>
      <c r="R65" s="299"/>
      <c r="S65" s="300"/>
      <c r="T65" s="141"/>
      <c r="U65" s="141"/>
      <c r="V65" s="104"/>
      <c r="W65" s="104"/>
      <c r="X65" s="299"/>
      <c r="Y65" s="300"/>
      <c r="Z65" s="126">
        <f t="shared" si="0"/>
        <v>0</v>
      </c>
      <c r="AA65" s="123">
        <f t="shared" si="1"/>
        <v>0</v>
      </c>
      <c r="AB65" s="89">
        <f t="shared" si="2"/>
        <v>0</v>
      </c>
    </row>
    <row r="66" spans="1:28" x14ac:dyDescent="0.3">
      <c r="A66" s="64">
        <v>50</v>
      </c>
      <c r="B66" s="65" t="s">
        <v>23</v>
      </c>
      <c r="C66" s="66" t="s">
        <v>1</v>
      </c>
      <c r="D66" s="213"/>
      <c r="E66" s="213"/>
      <c r="F66" s="352">
        <v>5.0000000000000001E-3</v>
      </c>
      <c r="G66" s="353"/>
      <c r="H66" s="156"/>
      <c r="I66" s="156"/>
      <c r="J66" s="101"/>
      <c r="K66" s="101"/>
      <c r="L66" s="163"/>
      <c r="M66" s="163"/>
      <c r="N66" s="156"/>
      <c r="O66" s="156"/>
      <c r="P66" s="173"/>
      <c r="Q66" s="173"/>
      <c r="R66" s="299"/>
      <c r="S66" s="300"/>
      <c r="T66" s="141"/>
      <c r="U66" s="141"/>
      <c r="V66" s="104"/>
      <c r="W66" s="104"/>
      <c r="X66" s="299"/>
      <c r="Y66" s="300"/>
      <c r="Z66" s="126">
        <f t="shared" si="0"/>
        <v>0</v>
      </c>
      <c r="AA66" s="123">
        <f t="shared" si="1"/>
        <v>0</v>
      </c>
      <c r="AB66" s="89">
        <f t="shared" si="2"/>
        <v>0</v>
      </c>
    </row>
    <row r="67" spans="1:28" ht="15" hidden="1" customHeight="1" x14ac:dyDescent="0.3">
      <c r="A67" s="64"/>
      <c r="B67" s="75" t="s">
        <v>76</v>
      </c>
      <c r="C67" s="59"/>
      <c r="D67" s="213"/>
      <c r="E67" s="213"/>
      <c r="F67" s="291"/>
      <c r="G67" s="292"/>
      <c r="H67" s="156"/>
      <c r="I67" s="156"/>
      <c r="J67" s="101"/>
      <c r="K67" s="101"/>
      <c r="L67" s="163"/>
      <c r="M67" s="163"/>
      <c r="N67" s="156"/>
      <c r="O67" s="156"/>
      <c r="P67" s="173"/>
      <c r="Q67" s="173"/>
      <c r="R67" s="299"/>
      <c r="S67" s="300"/>
      <c r="T67" s="141"/>
      <c r="U67" s="141"/>
      <c r="V67" s="104"/>
      <c r="W67" s="104"/>
      <c r="X67" s="299"/>
      <c r="Y67" s="300"/>
      <c r="Z67" s="126">
        <f t="shared" si="0"/>
        <v>0</v>
      </c>
      <c r="AA67" s="123">
        <f t="shared" si="1"/>
        <v>0</v>
      </c>
      <c r="AB67" s="89">
        <f t="shared" si="2"/>
        <v>0</v>
      </c>
    </row>
    <row r="68" spans="1:28" ht="15" hidden="1" customHeight="1" x14ac:dyDescent="0.3">
      <c r="A68" s="64">
        <v>51</v>
      </c>
      <c r="B68" s="65" t="s">
        <v>2</v>
      </c>
      <c r="C68" s="66" t="s">
        <v>1</v>
      </c>
      <c r="D68" s="213"/>
      <c r="E68" s="213"/>
      <c r="F68" s="291"/>
      <c r="G68" s="292"/>
      <c r="H68" s="156"/>
      <c r="I68" s="156"/>
      <c r="J68" s="101"/>
      <c r="K68" s="101"/>
      <c r="L68" s="163"/>
      <c r="M68" s="163"/>
      <c r="N68" s="156"/>
      <c r="O68" s="156"/>
      <c r="P68" s="173"/>
      <c r="Q68" s="173"/>
      <c r="R68" s="299"/>
      <c r="S68" s="300"/>
      <c r="T68" s="141"/>
      <c r="U68" s="141"/>
      <c r="V68" s="104"/>
      <c r="W68" s="104"/>
      <c r="X68" s="299"/>
      <c r="Y68" s="300"/>
      <c r="Z68" s="126">
        <f t="shared" si="0"/>
        <v>0</v>
      </c>
      <c r="AA68" s="123">
        <f t="shared" si="1"/>
        <v>0</v>
      </c>
      <c r="AB68" s="89">
        <f t="shared" si="2"/>
        <v>0</v>
      </c>
    </row>
    <row r="69" spans="1:28" ht="15" hidden="1" customHeight="1" x14ac:dyDescent="0.3">
      <c r="A69" s="64">
        <v>52</v>
      </c>
      <c r="B69" s="68" t="s">
        <v>4</v>
      </c>
      <c r="C69" s="69" t="s">
        <v>1</v>
      </c>
      <c r="D69" s="213"/>
      <c r="E69" s="213"/>
      <c r="F69" s="291"/>
      <c r="G69" s="292"/>
      <c r="H69" s="156"/>
      <c r="I69" s="156"/>
      <c r="J69" s="101"/>
      <c r="K69" s="101"/>
      <c r="L69" s="163"/>
      <c r="M69" s="163"/>
      <c r="N69" s="156"/>
      <c r="O69" s="156"/>
      <c r="P69" s="173"/>
      <c r="Q69" s="173"/>
      <c r="R69" s="299"/>
      <c r="S69" s="300"/>
      <c r="T69" s="141"/>
      <c r="U69" s="141"/>
      <c r="V69" s="109"/>
      <c r="W69" s="109"/>
      <c r="X69" s="299"/>
      <c r="Y69" s="300"/>
      <c r="Z69" s="126">
        <f t="shared" si="0"/>
        <v>0</v>
      </c>
      <c r="AA69" s="123">
        <f t="shared" si="1"/>
        <v>0</v>
      </c>
      <c r="AB69" s="89">
        <f t="shared" si="2"/>
        <v>0</v>
      </c>
    </row>
    <row r="70" spans="1:28" ht="15" hidden="1" customHeight="1" x14ac:dyDescent="0.3">
      <c r="A70" s="64">
        <v>53</v>
      </c>
      <c r="B70" s="68" t="s">
        <v>11</v>
      </c>
      <c r="C70" s="69" t="s">
        <v>1</v>
      </c>
      <c r="D70" s="213"/>
      <c r="E70" s="213"/>
      <c r="F70" s="291"/>
      <c r="G70" s="292"/>
      <c r="H70" s="156"/>
      <c r="I70" s="156"/>
      <c r="J70" s="101"/>
      <c r="K70" s="101"/>
      <c r="L70" s="163"/>
      <c r="M70" s="163"/>
      <c r="N70" s="156"/>
      <c r="O70" s="156"/>
      <c r="P70" s="173"/>
      <c r="Q70" s="173"/>
      <c r="R70" s="299"/>
      <c r="S70" s="300"/>
      <c r="T70" s="141"/>
      <c r="U70" s="141"/>
      <c r="V70" s="109"/>
      <c r="W70" s="109"/>
      <c r="X70" s="299"/>
      <c r="Y70" s="300"/>
      <c r="Z70" s="126">
        <f t="shared" si="0"/>
        <v>0</v>
      </c>
      <c r="AA70" s="123">
        <f t="shared" si="1"/>
        <v>0</v>
      </c>
      <c r="AB70" s="89">
        <f t="shared" si="2"/>
        <v>0</v>
      </c>
    </row>
    <row r="71" spans="1:28" ht="15" hidden="1" customHeight="1" x14ac:dyDescent="0.3">
      <c r="A71" s="64">
        <v>54</v>
      </c>
      <c r="B71" s="65" t="s">
        <v>27</v>
      </c>
      <c r="C71" s="66" t="s">
        <v>1</v>
      </c>
      <c r="D71" s="213"/>
      <c r="E71" s="213"/>
      <c r="F71" s="291"/>
      <c r="G71" s="292"/>
      <c r="H71" s="156"/>
      <c r="I71" s="156"/>
      <c r="J71" s="101"/>
      <c r="K71" s="101"/>
      <c r="L71" s="163"/>
      <c r="M71" s="163"/>
      <c r="N71" s="156"/>
      <c r="O71" s="156"/>
      <c r="P71" s="173"/>
      <c r="Q71" s="173"/>
      <c r="R71" s="299"/>
      <c r="S71" s="300"/>
      <c r="T71" s="141"/>
      <c r="U71" s="141"/>
      <c r="V71" s="109"/>
      <c r="W71" s="109"/>
      <c r="X71" s="299"/>
      <c r="Y71" s="300"/>
      <c r="Z71" s="126">
        <f t="shared" si="0"/>
        <v>0</v>
      </c>
      <c r="AA71" s="123">
        <f t="shared" si="1"/>
        <v>0</v>
      </c>
      <c r="AB71" s="89">
        <f t="shared" si="2"/>
        <v>0</v>
      </c>
    </row>
    <row r="72" spans="1:28" ht="15" hidden="1" customHeight="1" x14ac:dyDescent="0.3">
      <c r="A72" s="64">
        <v>55</v>
      </c>
      <c r="B72" s="65" t="s">
        <v>59</v>
      </c>
      <c r="C72" s="66" t="s">
        <v>1</v>
      </c>
      <c r="D72" s="213"/>
      <c r="E72" s="213"/>
      <c r="F72" s="291"/>
      <c r="G72" s="292"/>
      <c r="H72" s="156"/>
      <c r="I72" s="156"/>
      <c r="J72" s="101"/>
      <c r="K72" s="101"/>
      <c r="L72" s="163"/>
      <c r="M72" s="163"/>
      <c r="N72" s="156"/>
      <c r="O72" s="156"/>
      <c r="P72" s="173"/>
      <c r="Q72" s="173"/>
      <c r="R72" s="299"/>
      <c r="S72" s="300"/>
      <c r="T72" s="141"/>
      <c r="U72" s="141"/>
      <c r="V72" s="109"/>
      <c r="W72" s="109"/>
      <c r="X72" s="299"/>
      <c r="Y72" s="300"/>
      <c r="Z72" s="126">
        <f t="shared" si="0"/>
        <v>0</v>
      </c>
      <c r="AA72" s="123">
        <f t="shared" si="1"/>
        <v>0</v>
      </c>
      <c r="AB72" s="89">
        <f t="shared" si="2"/>
        <v>0</v>
      </c>
    </row>
    <row r="73" spans="1:28" ht="15" hidden="1" customHeight="1" x14ac:dyDescent="0.3">
      <c r="A73" s="64">
        <v>56</v>
      </c>
      <c r="B73" s="70" t="s">
        <v>99</v>
      </c>
      <c r="C73" s="71" t="s">
        <v>1</v>
      </c>
      <c r="D73" s="213"/>
      <c r="E73" s="213"/>
      <c r="F73" s="291"/>
      <c r="G73" s="292"/>
      <c r="H73" s="156"/>
      <c r="I73" s="156"/>
      <c r="J73" s="101"/>
      <c r="K73" s="101"/>
      <c r="L73" s="163"/>
      <c r="M73" s="163"/>
      <c r="N73" s="156"/>
      <c r="O73" s="156"/>
      <c r="P73" s="173"/>
      <c r="Q73" s="173"/>
      <c r="R73" s="299"/>
      <c r="S73" s="300"/>
      <c r="T73" s="141"/>
      <c r="U73" s="141"/>
      <c r="V73" s="109"/>
      <c r="W73" s="109"/>
      <c r="X73" s="299"/>
      <c r="Y73" s="300"/>
      <c r="Z73" s="126">
        <f t="shared" ref="Z73:Z109" si="3">(X73+V73+T73+R73+P73+N73+L73+J73+H73+F73+D73)*$Z$5</f>
        <v>0</v>
      </c>
      <c r="AA73" s="123">
        <f t="shared" ref="AA73:AA109" si="4">(X73+W73+U73+R73+Q73+O73+M73+K73+I73+F73+E73)*$AA$5</f>
        <v>0</v>
      </c>
      <c r="AB73" s="89">
        <f t="shared" ref="AB73:AB110" si="5">Z73+AA73</f>
        <v>0</v>
      </c>
    </row>
    <row r="74" spans="1:28" ht="15" hidden="1" customHeight="1" x14ac:dyDescent="0.3">
      <c r="A74" s="64"/>
      <c r="B74" s="75" t="s">
        <v>77</v>
      </c>
      <c r="C74" s="59"/>
      <c r="D74" s="213"/>
      <c r="E74" s="213"/>
      <c r="F74" s="291"/>
      <c r="G74" s="292"/>
      <c r="H74" s="156"/>
      <c r="I74" s="156"/>
      <c r="J74" s="101"/>
      <c r="K74" s="101"/>
      <c r="L74" s="163"/>
      <c r="M74" s="163"/>
      <c r="N74" s="156"/>
      <c r="O74" s="156"/>
      <c r="P74" s="173"/>
      <c r="Q74" s="173"/>
      <c r="R74" s="299"/>
      <c r="S74" s="300"/>
      <c r="T74" s="141"/>
      <c r="U74" s="141"/>
      <c r="V74" s="109"/>
      <c r="W74" s="109"/>
      <c r="X74" s="299"/>
      <c r="Y74" s="300"/>
      <c r="Z74" s="126">
        <f t="shared" si="3"/>
        <v>0</v>
      </c>
      <c r="AA74" s="123">
        <f t="shared" si="4"/>
        <v>0</v>
      </c>
      <c r="AB74" s="89">
        <f t="shared" si="5"/>
        <v>0</v>
      </c>
    </row>
    <row r="75" spans="1:28" ht="15" hidden="1" customHeight="1" x14ac:dyDescent="0.3">
      <c r="A75" s="64">
        <v>57</v>
      </c>
      <c r="B75" s="68" t="s">
        <v>3</v>
      </c>
      <c r="C75" s="69" t="s">
        <v>1</v>
      </c>
      <c r="D75" s="213"/>
      <c r="E75" s="213"/>
      <c r="F75" s="291"/>
      <c r="G75" s="292"/>
      <c r="H75" s="156"/>
      <c r="I75" s="156"/>
      <c r="J75" s="101"/>
      <c r="K75" s="101"/>
      <c r="L75" s="163"/>
      <c r="M75" s="163"/>
      <c r="N75" s="156"/>
      <c r="O75" s="156"/>
      <c r="P75" s="177"/>
      <c r="Q75" s="178"/>
      <c r="R75" s="299"/>
      <c r="S75" s="300"/>
      <c r="T75" s="141"/>
      <c r="U75" s="141"/>
      <c r="V75" s="109"/>
      <c r="W75" s="109"/>
      <c r="X75" s="299"/>
      <c r="Y75" s="300"/>
      <c r="Z75" s="126">
        <f t="shared" si="3"/>
        <v>0</v>
      </c>
      <c r="AA75" s="123">
        <f t="shared" si="4"/>
        <v>0</v>
      </c>
      <c r="AB75" s="89">
        <f t="shared" si="5"/>
        <v>0</v>
      </c>
    </row>
    <row r="76" spans="1:28" x14ac:dyDescent="0.3">
      <c r="A76" s="64">
        <v>58</v>
      </c>
      <c r="B76" s="68" t="s">
        <v>270</v>
      </c>
      <c r="C76" s="69" t="s">
        <v>1</v>
      </c>
      <c r="D76" s="213"/>
      <c r="E76" s="213"/>
      <c r="F76" s="291"/>
      <c r="G76" s="292"/>
      <c r="H76" s="156"/>
      <c r="I76" s="156"/>
      <c r="J76" s="101"/>
      <c r="K76" s="101"/>
      <c r="L76" s="163"/>
      <c r="M76" s="163"/>
      <c r="N76" s="156"/>
      <c r="O76" s="156"/>
      <c r="P76" s="173"/>
      <c r="Q76" s="173"/>
      <c r="R76" s="301" t="s">
        <v>393</v>
      </c>
      <c r="S76" s="302"/>
      <c r="T76" s="141"/>
      <c r="U76" s="141"/>
      <c r="V76" s="109"/>
      <c r="W76" s="109"/>
      <c r="X76" s="299"/>
      <c r="Y76" s="300"/>
      <c r="Z76" s="126">
        <f t="shared" si="3"/>
        <v>0</v>
      </c>
      <c r="AA76" s="123">
        <f t="shared" si="4"/>
        <v>0</v>
      </c>
      <c r="AB76" s="89">
        <f t="shared" si="5"/>
        <v>0</v>
      </c>
    </row>
    <row r="77" spans="1:28" ht="15" hidden="1" customHeight="1" x14ac:dyDescent="0.3">
      <c r="A77" s="64">
        <v>59</v>
      </c>
      <c r="B77" s="68" t="s">
        <v>13</v>
      </c>
      <c r="C77" s="69" t="s">
        <v>1</v>
      </c>
      <c r="D77" s="213"/>
      <c r="E77" s="213"/>
      <c r="F77" s="291"/>
      <c r="G77" s="292"/>
      <c r="H77" s="156"/>
      <c r="I77" s="156"/>
      <c r="J77" s="101"/>
      <c r="K77" s="101"/>
      <c r="L77" s="163"/>
      <c r="M77" s="163"/>
      <c r="N77" s="156"/>
      <c r="O77" s="156"/>
      <c r="P77" s="173"/>
      <c r="Q77" s="173"/>
      <c r="R77" s="299"/>
      <c r="S77" s="300"/>
      <c r="T77" s="141"/>
      <c r="U77" s="141"/>
      <c r="V77" s="109"/>
      <c r="W77" s="109"/>
      <c r="X77" s="299"/>
      <c r="Y77" s="300"/>
      <c r="Z77" s="126">
        <f t="shared" si="3"/>
        <v>0</v>
      </c>
      <c r="AA77" s="123">
        <f t="shared" si="4"/>
        <v>0</v>
      </c>
      <c r="AB77" s="89">
        <f t="shared" si="5"/>
        <v>0</v>
      </c>
    </row>
    <row r="78" spans="1:28" ht="15" hidden="1" customHeight="1" x14ac:dyDescent="0.3">
      <c r="A78" s="64">
        <v>60</v>
      </c>
      <c r="B78" s="68" t="s">
        <v>88</v>
      </c>
      <c r="C78" s="69" t="s">
        <v>1</v>
      </c>
      <c r="D78" s="213"/>
      <c r="E78" s="213"/>
      <c r="F78" s="291"/>
      <c r="G78" s="292"/>
      <c r="H78" s="156"/>
      <c r="I78" s="156"/>
      <c r="J78" s="101"/>
      <c r="K78" s="101"/>
      <c r="L78" s="163"/>
      <c r="M78" s="163"/>
      <c r="N78" s="156"/>
      <c r="O78" s="156"/>
      <c r="P78" s="173"/>
      <c r="Q78" s="173"/>
      <c r="R78" s="299"/>
      <c r="S78" s="300"/>
      <c r="T78" s="141"/>
      <c r="U78" s="141"/>
      <c r="V78" s="109"/>
      <c r="W78" s="109"/>
      <c r="X78" s="299"/>
      <c r="Y78" s="300"/>
      <c r="Z78" s="126">
        <f t="shared" si="3"/>
        <v>0</v>
      </c>
      <c r="AA78" s="123">
        <f t="shared" si="4"/>
        <v>0</v>
      </c>
      <c r="AB78" s="89">
        <f t="shared" si="5"/>
        <v>0</v>
      </c>
    </row>
    <row r="79" spans="1:28" ht="15" hidden="1" customHeight="1" x14ac:dyDescent="0.3">
      <c r="A79" s="64">
        <v>61</v>
      </c>
      <c r="B79" s="65" t="s">
        <v>55</v>
      </c>
      <c r="C79" s="66" t="s">
        <v>1</v>
      </c>
      <c r="D79" s="213"/>
      <c r="E79" s="213"/>
      <c r="F79" s="291"/>
      <c r="G79" s="292"/>
      <c r="H79" s="156"/>
      <c r="I79" s="156"/>
      <c r="J79" s="101"/>
      <c r="K79" s="101"/>
      <c r="L79" s="163"/>
      <c r="M79" s="163"/>
      <c r="N79" s="156"/>
      <c r="O79" s="156"/>
      <c r="P79" s="173"/>
      <c r="Q79" s="173"/>
      <c r="R79" s="299"/>
      <c r="S79" s="300"/>
      <c r="T79" s="141"/>
      <c r="U79" s="141"/>
      <c r="V79" s="109"/>
      <c r="W79" s="109"/>
      <c r="X79" s="299"/>
      <c r="Y79" s="300"/>
      <c r="Z79" s="126">
        <f t="shared" si="3"/>
        <v>0</v>
      </c>
      <c r="AA79" s="123">
        <f t="shared" si="4"/>
        <v>0</v>
      </c>
      <c r="AB79" s="89">
        <f t="shared" si="5"/>
        <v>0</v>
      </c>
    </row>
    <row r="80" spans="1:28" ht="15" hidden="1" customHeight="1" x14ac:dyDescent="0.3">
      <c r="A80" s="64">
        <v>62</v>
      </c>
      <c r="B80" s="65" t="s">
        <v>58</v>
      </c>
      <c r="C80" s="66" t="s">
        <v>1</v>
      </c>
      <c r="D80" s="213"/>
      <c r="E80" s="213"/>
      <c r="F80" s="291"/>
      <c r="G80" s="292"/>
      <c r="H80" s="156"/>
      <c r="I80" s="156"/>
      <c r="J80" s="101"/>
      <c r="K80" s="101"/>
      <c r="L80" s="163"/>
      <c r="M80" s="163"/>
      <c r="N80" s="156"/>
      <c r="O80" s="156"/>
      <c r="P80" s="173"/>
      <c r="Q80" s="173"/>
      <c r="R80" s="299"/>
      <c r="S80" s="300"/>
      <c r="T80" s="141"/>
      <c r="U80" s="141"/>
      <c r="V80" s="109"/>
      <c r="W80" s="109"/>
      <c r="X80" s="299"/>
      <c r="Y80" s="300"/>
      <c r="Z80" s="126">
        <f t="shared" si="3"/>
        <v>0</v>
      </c>
      <c r="AA80" s="123">
        <f t="shared" si="4"/>
        <v>0</v>
      </c>
      <c r="AB80" s="89">
        <f t="shared" si="5"/>
        <v>0</v>
      </c>
    </row>
    <row r="81" spans="1:28" ht="15" hidden="1" customHeight="1" x14ac:dyDescent="0.3">
      <c r="A81" s="64">
        <v>63</v>
      </c>
      <c r="B81" s="70" t="s">
        <v>246</v>
      </c>
      <c r="C81" s="71" t="s">
        <v>1</v>
      </c>
      <c r="D81" s="213"/>
      <c r="E81" s="213"/>
      <c r="F81" s="291"/>
      <c r="G81" s="292"/>
      <c r="H81" s="156"/>
      <c r="I81" s="156"/>
      <c r="J81" s="101"/>
      <c r="K81" s="101"/>
      <c r="L81" s="163"/>
      <c r="M81" s="163"/>
      <c r="N81" s="156"/>
      <c r="O81" s="156"/>
      <c r="P81" s="173"/>
      <c r="Q81" s="173"/>
      <c r="R81" s="299"/>
      <c r="S81" s="300"/>
      <c r="T81" s="141"/>
      <c r="U81" s="141"/>
      <c r="V81" s="109"/>
      <c r="W81" s="109"/>
      <c r="X81" s="299"/>
      <c r="Y81" s="300"/>
      <c r="Z81" s="126">
        <f t="shared" si="3"/>
        <v>0</v>
      </c>
      <c r="AA81" s="123">
        <f t="shared" si="4"/>
        <v>0</v>
      </c>
      <c r="AB81" s="89">
        <f t="shared" si="5"/>
        <v>0</v>
      </c>
    </row>
    <row r="82" spans="1:28" ht="15" hidden="1" customHeight="1" x14ac:dyDescent="0.3">
      <c r="A82" s="64">
        <v>64</v>
      </c>
      <c r="B82" s="70" t="s">
        <v>97</v>
      </c>
      <c r="C82" s="71" t="s">
        <v>1</v>
      </c>
      <c r="D82" s="213"/>
      <c r="E82" s="213"/>
      <c r="F82" s="291"/>
      <c r="G82" s="292"/>
      <c r="H82" s="156"/>
      <c r="I82" s="156"/>
      <c r="J82" s="101"/>
      <c r="K82" s="101"/>
      <c r="L82" s="163"/>
      <c r="M82" s="163"/>
      <c r="N82" s="156"/>
      <c r="O82" s="156"/>
      <c r="P82" s="173"/>
      <c r="Q82" s="173"/>
      <c r="R82" s="299"/>
      <c r="S82" s="300"/>
      <c r="T82" s="141"/>
      <c r="U82" s="141"/>
      <c r="V82" s="109"/>
      <c r="W82" s="109"/>
      <c r="X82" s="299"/>
      <c r="Y82" s="300"/>
      <c r="Z82" s="126">
        <f t="shared" si="3"/>
        <v>0</v>
      </c>
      <c r="AA82" s="123">
        <f t="shared" si="4"/>
        <v>0</v>
      </c>
      <c r="AB82" s="89">
        <f t="shared" si="5"/>
        <v>0</v>
      </c>
    </row>
    <row r="83" spans="1:28" ht="15" hidden="1" customHeight="1" x14ac:dyDescent="0.3">
      <c r="A83" s="64"/>
      <c r="B83" s="75" t="s">
        <v>85</v>
      </c>
      <c r="C83" s="59"/>
      <c r="D83" s="213"/>
      <c r="E83" s="213"/>
      <c r="F83" s="291"/>
      <c r="G83" s="292"/>
      <c r="H83" s="156"/>
      <c r="I83" s="156"/>
      <c r="J83" s="101"/>
      <c r="K83" s="101"/>
      <c r="L83" s="163"/>
      <c r="M83" s="163"/>
      <c r="N83" s="156"/>
      <c r="O83" s="156"/>
      <c r="P83" s="173"/>
      <c r="Q83" s="173"/>
      <c r="R83" s="299"/>
      <c r="S83" s="300"/>
      <c r="T83" s="141"/>
      <c r="U83" s="141"/>
      <c r="V83" s="109"/>
      <c r="W83" s="109"/>
      <c r="X83" s="299"/>
      <c r="Y83" s="300"/>
      <c r="Z83" s="126">
        <f t="shared" si="3"/>
        <v>0</v>
      </c>
      <c r="AA83" s="123">
        <f t="shared" si="4"/>
        <v>0</v>
      </c>
      <c r="AB83" s="89">
        <f t="shared" si="5"/>
        <v>0</v>
      </c>
    </row>
    <row r="84" spans="1:28" ht="15" hidden="1" customHeight="1" x14ac:dyDescent="0.3">
      <c r="A84" s="64">
        <v>65</v>
      </c>
      <c r="B84" s="68" t="s">
        <v>101</v>
      </c>
      <c r="C84" s="69" t="s">
        <v>1</v>
      </c>
      <c r="D84" s="213"/>
      <c r="E84" s="213"/>
      <c r="F84" s="291"/>
      <c r="G84" s="292"/>
      <c r="H84" s="156"/>
      <c r="I84" s="156"/>
      <c r="J84" s="101"/>
      <c r="K84" s="101"/>
      <c r="L84" s="163"/>
      <c r="M84" s="163"/>
      <c r="N84" s="156"/>
      <c r="O84" s="156"/>
      <c r="P84" s="173"/>
      <c r="Q84" s="173"/>
      <c r="R84" s="299"/>
      <c r="S84" s="300"/>
      <c r="T84" s="141"/>
      <c r="U84" s="141"/>
      <c r="V84" s="109"/>
      <c r="W84" s="109"/>
      <c r="X84" s="299"/>
      <c r="Y84" s="300"/>
      <c r="Z84" s="126">
        <f t="shared" si="3"/>
        <v>0</v>
      </c>
      <c r="AA84" s="123">
        <f t="shared" si="4"/>
        <v>0</v>
      </c>
      <c r="AB84" s="89">
        <f t="shared" si="5"/>
        <v>0</v>
      </c>
    </row>
    <row r="85" spans="1:28" ht="15" hidden="1" customHeight="1" x14ac:dyDescent="0.3">
      <c r="A85" s="64">
        <v>66</v>
      </c>
      <c r="B85" s="68" t="s">
        <v>90</v>
      </c>
      <c r="C85" s="69" t="s">
        <v>1</v>
      </c>
      <c r="D85" s="213"/>
      <c r="E85" s="213"/>
      <c r="F85" s="291"/>
      <c r="G85" s="292"/>
      <c r="H85" s="156"/>
      <c r="I85" s="156"/>
      <c r="J85" s="101"/>
      <c r="K85" s="101"/>
      <c r="L85" s="163"/>
      <c r="M85" s="163"/>
      <c r="N85" s="156"/>
      <c r="O85" s="156"/>
      <c r="P85" s="173"/>
      <c r="Q85" s="173"/>
      <c r="R85" s="299"/>
      <c r="S85" s="300"/>
      <c r="T85" s="141"/>
      <c r="U85" s="141"/>
      <c r="V85" s="109"/>
      <c r="W85" s="109"/>
      <c r="X85" s="299"/>
      <c r="Y85" s="300"/>
      <c r="Z85" s="126">
        <f t="shared" si="3"/>
        <v>0</v>
      </c>
      <c r="AA85" s="123">
        <f t="shared" si="4"/>
        <v>0</v>
      </c>
      <c r="AB85" s="89">
        <f t="shared" si="5"/>
        <v>0</v>
      </c>
    </row>
    <row r="86" spans="1:28" ht="15" hidden="1" customHeight="1" x14ac:dyDescent="0.3">
      <c r="A86" s="64">
        <v>67</v>
      </c>
      <c r="B86" s="65" t="s">
        <v>15</v>
      </c>
      <c r="C86" s="66" t="s">
        <v>1</v>
      </c>
      <c r="D86" s="213"/>
      <c r="E86" s="213"/>
      <c r="F86" s="291"/>
      <c r="G86" s="292"/>
      <c r="H86" s="156"/>
      <c r="I86" s="156"/>
      <c r="J86" s="101"/>
      <c r="K86" s="101"/>
      <c r="L86" s="163"/>
      <c r="M86" s="163"/>
      <c r="N86" s="156"/>
      <c r="O86" s="156"/>
      <c r="P86" s="173"/>
      <c r="Q86" s="173"/>
      <c r="R86" s="299"/>
      <c r="S86" s="300"/>
      <c r="T86" s="141"/>
      <c r="U86" s="141"/>
      <c r="V86" s="109"/>
      <c r="W86" s="109"/>
      <c r="X86" s="299"/>
      <c r="Y86" s="300"/>
      <c r="Z86" s="126">
        <f t="shared" si="3"/>
        <v>0</v>
      </c>
      <c r="AA86" s="123">
        <f t="shared" si="4"/>
        <v>0</v>
      </c>
      <c r="AB86" s="89">
        <f t="shared" si="5"/>
        <v>0</v>
      </c>
    </row>
    <row r="87" spans="1:28" ht="15" hidden="1" customHeight="1" x14ac:dyDescent="0.3">
      <c r="A87" s="64">
        <v>68</v>
      </c>
      <c r="B87" s="65" t="s">
        <v>93</v>
      </c>
      <c r="C87" s="66" t="s">
        <v>1</v>
      </c>
      <c r="D87" s="213"/>
      <c r="E87" s="213"/>
      <c r="F87" s="291"/>
      <c r="G87" s="292"/>
      <c r="H87" s="156"/>
      <c r="I87" s="156"/>
      <c r="J87" s="101"/>
      <c r="K87" s="101"/>
      <c r="L87" s="163"/>
      <c r="M87" s="163"/>
      <c r="N87" s="156"/>
      <c r="O87" s="156"/>
      <c r="P87" s="173"/>
      <c r="Q87" s="173"/>
      <c r="R87" s="299"/>
      <c r="S87" s="300"/>
      <c r="T87" s="141"/>
      <c r="U87" s="141"/>
      <c r="V87" s="109"/>
      <c r="W87" s="109"/>
      <c r="X87" s="299"/>
      <c r="Y87" s="300"/>
      <c r="Z87" s="126">
        <f t="shared" si="3"/>
        <v>0</v>
      </c>
      <c r="AA87" s="123">
        <f t="shared" si="4"/>
        <v>0</v>
      </c>
      <c r="AB87" s="89">
        <f t="shared" si="5"/>
        <v>0</v>
      </c>
    </row>
    <row r="88" spans="1:28" x14ac:dyDescent="0.3">
      <c r="A88" s="64">
        <v>69</v>
      </c>
      <c r="B88" s="65" t="s">
        <v>16</v>
      </c>
      <c r="C88" s="66" t="s">
        <v>1</v>
      </c>
      <c r="D88" s="213"/>
      <c r="E88" s="213"/>
      <c r="F88" s="291"/>
      <c r="G88" s="292"/>
      <c r="H88" s="156"/>
      <c r="I88" s="156"/>
      <c r="J88" s="101"/>
      <c r="K88" s="101"/>
      <c r="L88" s="163"/>
      <c r="M88" s="163"/>
      <c r="N88" s="156"/>
      <c r="O88" s="156"/>
      <c r="P88" s="174">
        <v>0.21299999999999999</v>
      </c>
      <c r="Q88" s="174">
        <v>0.26600000000000001</v>
      </c>
      <c r="R88" s="299"/>
      <c r="S88" s="300"/>
      <c r="T88" s="141"/>
      <c r="U88" s="141"/>
      <c r="V88" s="109"/>
      <c r="W88" s="109"/>
      <c r="X88" s="299"/>
      <c r="Y88" s="300"/>
      <c r="Z88" s="126">
        <f t="shared" si="3"/>
        <v>0</v>
      </c>
      <c r="AA88" s="123">
        <f t="shared" si="4"/>
        <v>0</v>
      </c>
      <c r="AB88" s="89">
        <f t="shared" si="5"/>
        <v>0</v>
      </c>
    </row>
    <row r="89" spans="1:28" x14ac:dyDescent="0.3">
      <c r="A89" s="64">
        <v>70</v>
      </c>
      <c r="B89" s="65" t="s">
        <v>28</v>
      </c>
      <c r="C89" s="66" t="s">
        <v>1</v>
      </c>
      <c r="D89" s="213"/>
      <c r="E89" s="213"/>
      <c r="F89" s="291"/>
      <c r="G89" s="292"/>
      <c r="H89" s="156"/>
      <c r="I89" s="156"/>
      <c r="J89" s="101"/>
      <c r="K89" s="101"/>
      <c r="L89" s="163"/>
      <c r="M89" s="163"/>
      <c r="N89" s="113">
        <v>1.44E-2</v>
      </c>
      <c r="O89" s="113">
        <v>1.7999999999999999E-2</v>
      </c>
      <c r="P89" s="174">
        <v>1.9199999999999998E-2</v>
      </c>
      <c r="Q89" s="174">
        <v>2.4E-2</v>
      </c>
      <c r="R89" s="299"/>
      <c r="S89" s="300"/>
      <c r="T89" s="141"/>
      <c r="U89" s="141"/>
      <c r="V89" s="109"/>
      <c r="W89" s="109"/>
      <c r="X89" s="299"/>
      <c r="Y89" s="300"/>
      <c r="Z89" s="126">
        <f t="shared" si="3"/>
        <v>0</v>
      </c>
      <c r="AA89" s="123">
        <f t="shared" si="4"/>
        <v>0</v>
      </c>
      <c r="AB89" s="89">
        <f t="shared" si="5"/>
        <v>0</v>
      </c>
    </row>
    <row r="90" spans="1:28" x14ac:dyDescent="0.3">
      <c r="A90" s="64">
        <v>71</v>
      </c>
      <c r="B90" s="65" t="s">
        <v>36</v>
      </c>
      <c r="C90" s="66" t="s">
        <v>1</v>
      </c>
      <c r="D90" s="213"/>
      <c r="E90" s="213"/>
      <c r="F90" s="291"/>
      <c r="G90" s="292"/>
      <c r="H90" s="156"/>
      <c r="I90" s="156"/>
      <c r="J90" s="101"/>
      <c r="K90" s="101"/>
      <c r="L90" s="163"/>
      <c r="M90" s="163"/>
      <c r="N90" s="113">
        <v>0.01</v>
      </c>
      <c r="O90" s="113">
        <v>1.2500000000000001E-2</v>
      </c>
      <c r="P90" s="176"/>
      <c r="Q90" s="173"/>
      <c r="R90" s="299"/>
      <c r="S90" s="300"/>
      <c r="T90" s="141"/>
      <c r="U90" s="141"/>
      <c r="V90" s="109"/>
      <c r="W90" s="109"/>
      <c r="X90" s="299"/>
      <c r="Y90" s="300"/>
      <c r="Z90" s="126">
        <f t="shared" si="3"/>
        <v>0</v>
      </c>
      <c r="AA90" s="123">
        <f t="shared" si="4"/>
        <v>0</v>
      </c>
      <c r="AB90" s="89">
        <f t="shared" si="5"/>
        <v>0</v>
      </c>
    </row>
    <row r="91" spans="1:28" ht="15" hidden="1" customHeight="1" x14ac:dyDescent="0.3">
      <c r="A91" s="64">
        <v>72</v>
      </c>
      <c r="B91" s="65" t="s">
        <v>38</v>
      </c>
      <c r="C91" s="66" t="s">
        <v>1</v>
      </c>
      <c r="D91" s="213"/>
      <c r="E91" s="213"/>
      <c r="F91" s="291"/>
      <c r="G91" s="292"/>
      <c r="H91" s="156"/>
      <c r="I91" s="156"/>
      <c r="J91" s="101"/>
      <c r="K91" s="101"/>
      <c r="L91" s="163"/>
      <c r="M91" s="163"/>
      <c r="N91" s="156"/>
      <c r="O91" s="156"/>
      <c r="P91" s="173"/>
      <c r="Q91" s="173"/>
      <c r="R91" s="299"/>
      <c r="S91" s="300"/>
      <c r="T91" s="141"/>
      <c r="U91" s="141"/>
      <c r="V91" s="109"/>
      <c r="W91" s="109"/>
      <c r="X91" s="299"/>
      <c r="Y91" s="300"/>
      <c r="Z91" s="126">
        <f t="shared" si="3"/>
        <v>0</v>
      </c>
      <c r="AA91" s="123">
        <f t="shared" si="4"/>
        <v>0</v>
      </c>
      <c r="AB91" s="89">
        <f t="shared" si="5"/>
        <v>0</v>
      </c>
    </row>
    <row r="92" spans="1:28" x14ac:dyDescent="0.3">
      <c r="A92" s="64">
        <v>73</v>
      </c>
      <c r="B92" s="65" t="s">
        <v>47</v>
      </c>
      <c r="C92" s="66" t="s">
        <v>1</v>
      </c>
      <c r="D92" s="213"/>
      <c r="E92" s="213"/>
      <c r="F92" s="291"/>
      <c r="G92" s="292"/>
      <c r="H92" s="156"/>
      <c r="I92" s="156"/>
      <c r="J92" s="101"/>
      <c r="K92" s="101"/>
      <c r="L92" s="111">
        <v>7.2700000000000001E-2</v>
      </c>
      <c r="M92" s="111">
        <v>0.1212</v>
      </c>
      <c r="N92" s="156"/>
      <c r="O92" s="156"/>
      <c r="P92" s="173"/>
      <c r="Q92" s="173"/>
      <c r="R92" s="299"/>
      <c r="S92" s="300"/>
      <c r="T92" s="141"/>
      <c r="U92" s="141"/>
      <c r="V92" s="109"/>
      <c r="W92" s="109"/>
      <c r="X92" s="299"/>
      <c r="Y92" s="300"/>
      <c r="Z92" s="126">
        <f t="shared" si="3"/>
        <v>0</v>
      </c>
      <c r="AA92" s="123">
        <f t="shared" si="4"/>
        <v>0</v>
      </c>
      <c r="AB92" s="89">
        <f t="shared" si="5"/>
        <v>0</v>
      </c>
    </row>
    <row r="93" spans="1:28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56"/>
      <c r="I93" s="156"/>
      <c r="J93" s="101"/>
      <c r="K93" s="101"/>
      <c r="L93" s="163"/>
      <c r="M93" s="163"/>
      <c r="N93" s="156"/>
      <c r="O93" s="156"/>
      <c r="P93" s="173"/>
      <c r="Q93" s="173"/>
      <c r="R93" s="299"/>
      <c r="S93" s="300"/>
      <c r="T93" s="141"/>
      <c r="U93" s="141"/>
      <c r="V93" s="109"/>
      <c r="W93" s="109"/>
      <c r="X93" s="299"/>
      <c r="Y93" s="300"/>
      <c r="Z93" s="126">
        <f t="shared" si="3"/>
        <v>0</v>
      </c>
      <c r="AA93" s="123">
        <f t="shared" si="4"/>
        <v>0</v>
      </c>
      <c r="AB93" s="89">
        <f t="shared" si="5"/>
        <v>0</v>
      </c>
    </row>
    <row r="94" spans="1:28" ht="15" hidden="1" customHeight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56"/>
      <c r="I94" s="156"/>
      <c r="J94" s="101"/>
      <c r="K94" s="101"/>
      <c r="L94" s="163"/>
      <c r="M94" s="163"/>
      <c r="N94" s="156"/>
      <c r="O94" s="156"/>
      <c r="P94" s="173"/>
      <c r="Q94" s="173"/>
      <c r="R94" s="299"/>
      <c r="S94" s="300"/>
      <c r="T94" s="141"/>
      <c r="U94" s="141"/>
      <c r="V94" s="109"/>
      <c r="W94" s="109"/>
      <c r="X94" s="299"/>
      <c r="Y94" s="300"/>
      <c r="Z94" s="126">
        <f t="shared" si="3"/>
        <v>0</v>
      </c>
      <c r="AA94" s="123">
        <f t="shared" si="4"/>
        <v>0</v>
      </c>
      <c r="AB94" s="89">
        <f t="shared" si="5"/>
        <v>0</v>
      </c>
    </row>
    <row r="95" spans="1:28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56"/>
      <c r="I95" s="156"/>
      <c r="J95" s="101"/>
      <c r="K95" s="101"/>
      <c r="L95" s="163"/>
      <c r="M95" s="163"/>
      <c r="N95" s="156"/>
      <c r="O95" s="156"/>
      <c r="P95" s="173"/>
      <c r="Q95" s="173"/>
      <c r="R95" s="299"/>
      <c r="S95" s="300"/>
      <c r="T95" s="141"/>
      <c r="U95" s="141"/>
      <c r="V95" s="109"/>
      <c r="W95" s="109"/>
      <c r="X95" s="299"/>
      <c r="Y95" s="300"/>
      <c r="Z95" s="126">
        <f t="shared" si="3"/>
        <v>0</v>
      </c>
      <c r="AA95" s="123">
        <f t="shared" si="4"/>
        <v>0</v>
      </c>
      <c r="AB95" s="89">
        <f t="shared" si="5"/>
        <v>0</v>
      </c>
    </row>
    <row r="96" spans="1:28" ht="15" hidden="1" customHeight="1" x14ac:dyDescent="0.3">
      <c r="A96" s="78"/>
      <c r="B96" s="79" t="s">
        <v>81</v>
      </c>
      <c r="C96" s="77"/>
      <c r="D96" s="101"/>
      <c r="E96" s="101"/>
      <c r="F96" s="185"/>
      <c r="G96" s="186"/>
      <c r="H96" s="156"/>
      <c r="I96" s="156"/>
      <c r="J96" s="101"/>
      <c r="K96" s="101"/>
      <c r="L96" s="163"/>
      <c r="M96" s="163"/>
      <c r="N96" s="156"/>
      <c r="O96" s="156"/>
      <c r="P96" s="173"/>
      <c r="Q96" s="173"/>
      <c r="R96" s="299"/>
      <c r="S96" s="300"/>
      <c r="T96" s="141"/>
      <c r="U96" s="141"/>
      <c r="V96" s="109"/>
      <c r="W96" s="109"/>
      <c r="X96" s="299"/>
      <c r="Y96" s="300"/>
      <c r="Z96" s="126">
        <f t="shared" si="3"/>
        <v>0</v>
      </c>
      <c r="AA96" s="123">
        <f t="shared" si="4"/>
        <v>0</v>
      </c>
      <c r="AB96" s="89">
        <f t="shared" si="5"/>
        <v>0</v>
      </c>
    </row>
    <row r="97" spans="1:28" x14ac:dyDescent="0.3">
      <c r="A97" s="78">
        <v>77</v>
      </c>
      <c r="B97" s="76" t="s">
        <v>223</v>
      </c>
      <c r="C97" s="77" t="s">
        <v>22</v>
      </c>
      <c r="D97" s="101"/>
      <c r="E97" s="101"/>
      <c r="F97" s="291"/>
      <c r="G97" s="292"/>
      <c r="H97" s="156"/>
      <c r="I97" s="156"/>
      <c r="J97" s="101"/>
      <c r="K97" s="101"/>
      <c r="L97" s="163"/>
      <c r="M97" s="163"/>
      <c r="N97" s="156"/>
      <c r="O97" s="156"/>
      <c r="P97" s="173"/>
      <c r="Q97" s="173"/>
      <c r="R97" s="150"/>
      <c r="S97" s="151"/>
      <c r="T97" s="141"/>
      <c r="U97" s="141"/>
      <c r="V97" s="109"/>
      <c r="W97" s="109"/>
      <c r="X97" s="348">
        <v>1</v>
      </c>
      <c r="Y97" s="334"/>
      <c r="Z97" s="126">
        <f t="shared" si="3"/>
        <v>0</v>
      </c>
      <c r="AA97" s="123">
        <f t="shared" si="4"/>
        <v>0</v>
      </c>
      <c r="AB97" s="89">
        <f t="shared" si="5"/>
        <v>0</v>
      </c>
    </row>
    <row r="98" spans="1:28" ht="15" hidden="1" customHeight="1" x14ac:dyDescent="0.3">
      <c r="A98" s="78">
        <v>78</v>
      </c>
      <c r="B98" s="76" t="s">
        <v>242</v>
      </c>
      <c r="C98" s="77" t="s">
        <v>1</v>
      </c>
      <c r="D98" s="101"/>
      <c r="E98" s="101"/>
      <c r="F98" s="291"/>
      <c r="G98" s="292"/>
      <c r="H98" s="156"/>
      <c r="I98" s="156"/>
      <c r="J98" s="101"/>
      <c r="K98" s="101"/>
      <c r="L98" s="163"/>
      <c r="M98" s="163"/>
      <c r="N98" s="156"/>
      <c r="O98" s="156"/>
      <c r="P98" s="173"/>
      <c r="Q98" s="173"/>
      <c r="R98" s="150"/>
      <c r="S98" s="151"/>
      <c r="T98" s="141"/>
      <c r="U98" s="141"/>
      <c r="V98" s="109"/>
      <c r="W98" s="109"/>
      <c r="X98" s="150"/>
      <c r="Y98" s="151"/>
      <c r="Z98" s="126">
        <f t="shared" si="3"/>
        <v>0</v>
      </c>
      <c r="AA98" s="123">
        <f t="shared" si="4"/>
        <v>0</v>
      </c>
      <c r="AB98" s="89">
        <f t="shared" si="5"/>
        <v>0</v>
      </c>
    </row>
    <row r="99" spans="1:28" ht="15" hidden="1" customHeight="1" x14ac:dyDescent="0.3">
      <c r="A99" s="64">
        <v>79</v>
      </c>
      <c r="B99" s="65" t="s">
        <v>61</v>
      </c>
      <c r="C99" s="66" t="s">
        <v>1</v>
      </c>
      <c r="D99" s="101"/>
      <c r="E99" s="101"/>
      <c r="F99" s="291"/>
      <c r="G99" s="292"/>
      <c r="H99" s="156"/>
      <c r="I99" s="156"/>
      <c r="J99" s="101"/>
      <c r="K99" s="101"/>
      <c r="L99" s="163"/>
      <c r="M99" s="163"/>
      <c r="N99" s="156"/>
      <c r="O99" s="156"/>
      <c r="P99" s="173"/>
      <c r="Q99" s="173"/>
      <c r="R99" s="299"/>
      <c r="S99" s="300"/>
      <c r="T99" s="141"/>
      <c r="U99" s="141"/>
      <c r="V99" s="109"/>
      <c r="W99" s="109"/>
      <c r="X99" s="299"/>
      <c r="Y99" s="300"/>
      <c r="Z99" s="126">
        <f t="shared" si="3"/>
        <v>0</v>
      </c>
      <c r="AA99" s="123">
        <f t="shared" si="4"/>
        <v>0</v>
      </c>
      <c r="AB99" s="89">
        <f t="shared" si="5"/>
        <v>0</v>
      </c>
    </row>
    <row r="100" spans="1:28" ht="15" hidden="1" customHeight="1" x14ac:dyDescent="0.3">
      <c r="A100" s="80">
        <v>80</v>
      </c>
      <c r="B100" s="81" t="s">
        <v>69</v>
      </c>
      <c r="C100" s="82" t="s">
        <v>1</v>
      </c>
      <c r="D100" s="101"/>
      <c r="E100" s="101"/>
      <c r="F100" s="291"/>
      <c r="G100" s="292"/>
      <c r="H100" s="156"/>
      <c r="I100" s="156"/>
      <c r="J100" s="101"/>
      <c r="K100" s="101"/>
      <c r="L100" s="163"/>
      <c r="M100" s="163"/>
      <c r="N100" s="156"/>
      <c r="O100" s="156"/>
      <c r="P100" s="173"/>
      <c r="Q100" s="173"/>
      <c r="R100" s="299"/>
      <c r="S100" s="300"/>
      <c r="T100" s="141"/>
      <c r="U100" s="141"/>
      <c r="V100" s="109"/>
      <c r="W100" s="109"/>
      <c r="X100" s="299"/>
      <c r="Y100" s="300"/>
      <c r="Z100" s="126">
        <f t="shared" si="3"/>
        <v>0</v>
      </c>
      <c r="AA100" s="123">
        <f t="shared" si="4"/>
        <v>0</v>
      </c>
      <c r="AB100" s="89">
        <f t="shared" si="5"/>
        <v>0</v>
      </c>
    </row>
    <row r="101" spans="1:28" ht="15" hidden="1" customHeight="1" x14ac:dyDescent="0.3">
      <c r="A101" s="78"/>
      <c r="B101" s="79" t="s">
        <v>82</v>
      </c>
      <c r="C101" s="77"/>
      <c r="D101" s="101"/>
      <c r="E101" s="101"/>
      <c r="F101" s="185"/>
      <c r="G101" s="186"/>
      <c r="H101" s="156"/>
      <c r="I101" s="156"/>
      <c r="J101" s="101"/>
      <c r="K101" s="101"/>
      <c r="L101" s="163"/>
      <c r="M101" s="163"/>
      <c r="N101" s="156"/>
      <c r="O101" s="156"/>
      <c r="P101" s="173"/>
      <c r="Q101" s="173"/>
      <c r="R101" s="299"/>
      <c r="S101" s="300"/>
      <c r="T101" s="141"/>
      <c r="U101" s="141"/>
      <c r="V101" s="109"/>
      <c r="W101" s="109"/>
      <c r="X101" s="299"/>
      <c r="Y101" s="300"/>
      <c r="Z101" s="126">
        <f t="shared" si="3"/>
        <v>0</v>
      </c>
      <c r="AA101" s="123">
        <f t="shared" si="4"/>
        <v>0</v>
      </c>
      <c r="AB101" s="89">
        <f t="shared" si="5"/>
        <v>0</v>
      </c>
    </row>
    <row r="102" spans="1:28" ht="15" hidden="1" customHeight="1" x14ac:dyDescent="0.3">
      <c r="A102" s="64">
        <v>81</v>
      </c>
      <c r="B102" s="68" t="s">
        <v>49</v>
      </c>
      <c r="C102" s="69" t="s">
        <v>6</v>
      </c>
      <c r="D102" s="101"/>
      <c r="E102" s="101"/>
      <c r="F102" s="291"/>
      <c r="G102" s="292"/>
      <c r="H102" s="156"/>
      <c r="I102" s="156"/>
      <c r="J102" s="101"/>
      <c r="K102" s="101"/>
      <c r="L102" s="163"/>
      <c r="M102" s="163"/>
      <c r="N102" s="156"/>
      <c r="O102" s="156"/>
      <c r="P102" s="173"/>
      <c r="Q102" s="173"/>
      <c r="R102" s="299"/>
      <c r="S102" s="300"/>
      <c r="T102" s="141"/>
      <c r="U102" s="141"/>
      <c r="V102" s="109"/>
      <c r="W102" s="109"/>
      <c r="X102" s="299"/>
      <c r="Y102" s="300"/>
      <c r="Z102" s="126">
        <f t="shared" si="3"/>
        <v>0</v>
      </c>
      <c r="AA102" s="123">
        <f t="shared" si="4"/>
        <v>0</v>
      </c>
      <c r="AB102" s="89">
        <f t="shared" si="5"/>
        <v>0</v>
      </c>
    </row>
    <row r="103" spans="1:28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56"/>
      <c r="I103" s="156"/>
      <c r="J103" s="101"/>
      <c r="K103" s="101"/>
      <c r="L103" s="163"/>
      <c r="M103" s="163"/>
      <c r="N103" s="156"/>
      <c r="O103" s="156"/>
      <c r="P103" s="173"/>
      <c r="Q103" s="173"/>
      <c r="R103" s="299"/>
      <c r="S103" s="300"/>
      <c r="T103" s="141"/>
      <c r="U103" s="141"/>
      <c r="V103" s="109"/>
      <c r="W103" s="109"/>
      <c r="X103" s="299"/>
      <c r="Y103" s="300"/>
      <c r="Z103" s="126">
        <f t="shared" si="3"/>
        <v>0</v>
      </c>
      <c r="AA103" s="123">
        <f t="shared" si="4"/>
        <v>0</v>
      </c>
      <c r="AB103" s="89">
        <f t="shared" si="5"/>
        <v>0</v>
      </c>
    </row>
    <row r="104" spans="1:28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56"/>
      <c r="I104" s="156"/>
      <c r="J104" s="101"/>
      <c r="K104" s="101"/>
      <c r="L104" s="163"/>
      <c r="M104" s="163"/>
      <c r="N104" s="156"/>
      <c r="O104" s="156"/>
      <c r="P104" s="173"/>
      <c r="Q104" s="173"/>
      <c r="R104" s="299"/>
      <c r="S104" s="300"/>
      <c r="T104" s="141"/>
      <c r="U104" s="141"/>
      <c r="V104" s="109"/>
      <c r="W104" s="109"/>
      <c r="X104" s="299"/>
      <c r="Y104" s="300"/>
      <c r="Z104" s="126">
        <f t="shared" si="3"/>
        <v>0</v>
      </c>
      <c r="AA104" s="123">
        <f t="shared" si="4"/>
        <v>0</v>
      </c>
      <c r="AB104" s="89">
        <f t="shared" si="5"/>
        <v>0</v>
      </c>
    </row>
    <row r="105" spans="1:28" ht="15" hidden="1" customHeight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291"/>
      <c r="G105" s="292"/>
      <c r="H105" s="156"/>
      <c r="I105" s="156"/>
      <c r="J105" s="101"/>
      <c r="K105" s="101"/>
      <c r="L105" s="163"/>
      <c r="M105" s="163"/>
      <c r="N105" s="156"/>
      <c r="O105" s="156"/>
      <c r="P105" s="173"/>
      <c r="Q105" s="173"/>
      <c r="R105" s="299"/>
      <c r="S105" s="300"/>
      <c r="T105" s="141"/>
      <c r="U105" s="141"/>
      <c r="V105" s="109"/>
      <c r="W105" s="109"/>
      <c r="X105" s="299"/>
      <c r="Y105" s="300"/>
      <c r="Z105" s="126">
        <f t="shared" si="3"/>
        <v>0</v>
      </c>
      <c r="AA105" s="123">
        <f t="shared" si="4"/>
        <v>0</v>
      </c>
      <c r="AB105" s="89">
        <f t="shared" si="5"/>
        <v>0</v>
      </c>
    </row>
    <row r="106" spans="1:28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56"/>
      <c r="I106" s="156"/>
      <c r="J106" s="101"/>
      <c r="K106" s="101"/>
      <c r="L106" s="163"/>
      <c r="M106" s="163"/>
      <c r="N106" s="156"/>
      <c r="O106" s="156"/>
      <c r="P106" s="173"/>
      <c r="Q106" s="173"/>
      <c r="R106" s="299"/>
      <c r="S106" s="300"/>
      <c r="T106" s="141"/>
      <c r="U106" s="141"/>
      <c r="V106" s="109"/>
      <c r="W106" s="109"/>
      <c r="X106" s="299"/>
      <c r="Y106" s="300"/>
      <c r="Z106" s="126">
        <f t="shared" si="3"/>
        <v>0</v>
      </c>
      <c r="AA106" s="123">
        <f t="shared" si="4"/>
        <v>0</v>
      </c>
      <c r="AB106" s="89">
        <f t="shared" si="5"/>
        <v>0</v>
      </c>
    </row>
    <row r="107" spans="1:28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56"/>
      <c r="I107" s="156"/>
      <c r="J107" s="101"/>
      <c r="K107" s="101"/>
      <c r="L107" s="163"/>
      <c r="M107" s="163"/>
      <c r="N107" s="156"/>
      <c r="O107" s="156"/>
      <c r="P107" s="173"/>
      <c r="Q107" s="173"/>
      <c r="R107" s="299"/>
      <c r="S107" s="300"/>
      <c r="T107" s="141"/>
      <c r="U107" s="141"/>
      <c r="V107" s="109"/>
      <c r="W107" s="109"/>
      <c r="X107" s="299"/>
      <c r="Y107" s="300"/>
      <c r="Z107" s="126">
        <f t="shared" si="3"/>
        <v>0</v>
      </c>
      <c r="AA107" s="123">
        <f t="shared" si="4"/>
        <v>0</v>
      </c>
      <c r="AB107" s="89">
        <f t="shared" si="5"/>
        <v>0</v>
      </c>
    </row>
    <row r="108" spans="1:28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56"/>
      <c r="I108" s="156"/>
      <c r="J108" s="101"/>
      <c r="K108" s="101"/>
      <c r="L108" s="163"/>
      <c r="M108" s="163"/>
      <c r="N108" s="156"/>
      <c r="O108" s="156"/>
      <c r="P108" s="173"/>
      <c r="Q108" s="173"/>
      <c r="R108" s="299"/>
      <c r="S108" s="300"/>
      <c r="T108" s="141"/>
      <c r="U108" s="141"/>
      <c r="V108" s="109"/>
      <c r="W108" s="109"/>
      <c r="X108" s="299"/>
      <c r="Y108" s="300"/>
      <c r="Z108" s="126">
        <f t="shared" si="3"/>
        <v>0</v>
      </c>
      <c r="AA108" s="123">
        <f t="shared" si="4"/>
        <v>0</v>
      </c>
      <c r="AB108" s="89">
        <f t="shared" si="5"/>
        <v>0</v>
      </c>
    </row>
    <row r="109" spans="1:28" ht="17.25" customHeight="1" x14ac:dyDescent="0.3">
      <c r="A109" s="64">
        <v>86</v>
      </c>
      <c r="B109" s="65" t="s">
        <v>60</v>
      </c>
      <c r="C109" s="82" t="s">
        <v>1</v>
      </c>
      <c r="D109" s="110">
        <v>6.2399999999999999E-3</v>
      </c>
      <c r="E109" s="110">
        <v>6.2399999999999999E-3</v>
      </c>
      <c r="F109" s="291"/>
      <c r="G109" s="292"/>
      <c r="H109" s="156"/>
      <c r="I109" s="156"/>
      <c r="J109" s="101"/>
      <c r="K109" s="101"/>
      <c r="L109" s="163"/>
      <c r="M109" s="163"/>
      <c r="N109" s="156"/>
      <c r="O109" s="156"/>
      <c r="P109" s="173"/>
      <c r="Q109" s="173"/>
      <c r="R109" s="299"/>
      <c r="S109" s="300"/>
      <c r="T109" s="141"/>
      <c r="U109" s="141"/>
      <c r="V109" s="109"/>
      <c r="W109" s="109"/>
      <c r="X109" s="299"/>
      <c r="Y109" s="300"/>
      <c r="Z109" s="126">
        <f t="shared" si="3"/>
        <v>0</v>
      </c>
      <c r="AA109" s="123">
        <f t="shared" si="4"/>
        <v>0</v>
      </c>
      <c r="AB109" s="89">
        <f t="shared" si="5"/>
        <v>0</v>
      </c>
    </row>
    <row r="110" spans="1:28" x14ac:dyDescent="0.3">
      <c r="A110" s="83"/>
      <c r="B110" s="83"/>
      <c r="C110" s="83"/>
      <c r="D110" s="101"/>
      <c r="E110" s="101"/>
      <c r="F110" s="289"/>
      <c r="G110" s="290"/>
      <c r="H110" s="156"/>
      <c r="I110" s="156"/>
      <c r="J110" s="101"/>
      <c r="K110" s="101"/>
      <c r="L110" s="164"/>
      <c r="M110" s="164"/>
      <c r="N110" s="156"/>
      <c r="O110" s="156"/>
      <c r="P110" s="173"/>
      <c r="Q110" s="173"/>
      <c r="R110" s="393"/>
      <c r="S110" s="393"/>
      <c r="T110" s="141"/>
      <c r="U110" s="141"/>
      <c r="V110" s="109"/>
      <c r="W110" s="109"/>
      <c r="X110" s="297" t="s">
        <v>306</v>
      </c>
      <c r="Y110" s="298"/>
      <c r="Z110" s="51">
        <f>Z109/X110</f>
        <v>0</v>
      </c>
      <c r="AA110" s="52">
        <f>AA109/X110</f>
        <v>0</v>
      </c>
      <c r="AB110" s="52">
        <f t="shared" si="5"/>
        <v>0</v>
      </c>
    </row>
  </sheetData>
  <mergeCells count="333">
    <mergeCell ref="Z3:AA3"/>
    <mergeCell ref="T4:U4"/>
    <mergeCell ref="T3:U3"/>
    <mergeCell ref="V3:W3"/>
    <mergeCell ref="X4:Y4"/>
    <mergeCell ref="F4:G4"/>
    <mergeCell ref="R4:S4"/>
    <mergeCell ref="D1:AA1"/>
    <mergeCell ref="D2:K2"/>
    <mergeCell ref="L2:U2"/>
    <mergeCell ref="V2:Y2"/>
    <mergeCell ref="F3:G3"/>
    <mergeCell ref="D3:E3"/>
    <mergeCell ref="H3:I3"/>
    <mergeCell ref="L3:M3"/>
    <mergeCell ref="N3:O3"/>
    <mergeCell ref="P3:Q3"/>
    <mergeCell ref="R3:S3"/>
    <mergeCell ref="J3:K3"/>
    <mergeCell ref="X3:Y3"/>
    <mergeCell ref="F9:G9"/>
    <mergeCell ref="F8:G8"/>
    <mergeCell ref="X9:Y9"/>
    <mergeCell ref="R8:S8"/>
    <mergeCell ref="X8:Y8"/>
    <mergeCell ref="R9:S9"/>
    <mergeCell ref="F7:G7"/>
    <mergeCell ref="R5:S5"/>
    <mergeCell ref="X7:Y7"/>
    <mergeCell ref="R6:S6"/>
    <mergeCell ref="X6:Y6"/>
    <mergeCell ref="R7:S7"/>
    <mergeCell ref="F5:G5"/>
    <mergeCell ref="X5:Y5"/>
    <mergeCell ref="F6:G6"/>
    <mergeCell ref="F13:G13"/>
    <mergeCell ref="F12:G12"/>
    <mergeCell ref="X13:Y13"/>
    <mergeCell ref="R12:S12"/>
    <mergeCell ref="X12:Y12"/>
    <mergeCell ref="R13:S13"/>
    <mergeCell ref="F11:G11"/>
    <mergeCell ref="F10:G10"/>
    <mergeCell ref="X11:Y11"/>
    <mergeCell ref="R10:S10"/>
    <mergeCell ref="X10:Y10"/>
    <mergeCell ref="R11:S11"/>
    <mergeCell ref="F17:G17"/>
    <mergeCell ref="F16:G16"/>
    <mergeCell ref="X17:Y17"/>
    <mergeCell ref="R16:S16"/>
    <mergeCell ref="X16:Y16"/>
    <mergeCell ref="R17:S17"/>
    <mergeCell ref="F15:G15"/>
    <mergeCell ref="F14:G14"/>
    <mergeCell ref="X15:Y15"/>
    <mergeCell ref="R14:S14"/>
    <mergeCell ref="X14:Y14"/>
    <mergeCell ref="R15:S15"/>
    <mergeCell ref="F21:G21"/>
    <mergeCell ref="F20:G20"/>
    <mergeCell ref="X21:Y21"/>
    <mergeCell ref="R20:S20"/>
    <mergeCell ref="X20:Y20"/>
    <mergeCell ref="R21:S21"/>
    <mergeCell ref="F19:G19"/>
    <mergeCell ref="F18:G18"/>
    <mergeCell ref="X19:Y19"/>
    <mergeCell ref="R18:S18"/>
    <mergeCell ref="X18:Y18"/>
    <mergeCell ref="R19:S19"/>
    <mergeCell ref="F25:G25"/>
    <mergeCell ref="F24:G24"/>
    <mergeCell ref="X25:Y25"/>
    <mergeCell ref="R24:S24"/>
    <mergeCell ref="X24:Y24"/>
    <mergeCell ref="R25:S25"/>
    <mergeCell ref="F23:G23"/>
    <mergeCell ref="F22:G22"/>
    <mergeCell ref="X23:Y23"/>
    <mergeCell ref="R22:S22"/>
    <mergeCell ref="X22:Y22"/>
    <mergeCell ref="R23:S23"/>
    <mergeCell ref="F29:G29"/>
    <mergeCell ref="F28:G28"/>
    <mergeCell ref="X29:Y29"/>
    <mergeCell ref="R28:S28"/>
    <mergeCell ref="X28:Y28"/>
    <mergeCell ref="R29:S29"/>
    <mergeCell ref="F27:G27"/>
    <mergeCell ref="F26:G26"/>
    <mergeCell ref="X27:Y27"/>
    <mergeCell ref="R26:S26"/>
    <mergeCell ref="X26:Y26"/>
    <mergeCell ref="R27:S27"/>
    <mergeCell ref="F33:G33"/>
    <mergeCell ref="F32:G32"/>
    <mergeCell ref="X33:Y33"/>
    <mergeCell ref="R32:S32"/>
    <mergeCell ref="X32:Y32"/>
    <mergeCell ref="R33:S33"/>
    <mergeCell ref="F31:G31"/>
    <mergeCell ref="F30:G30"/>
    <mergeCell ref="X31:Y31"/>
    <mergeCell ref="R30:S30"/>
    <mergeCell ref="X30:Y30"/>
    <mergeCell ref="R31:S31"/>
    <mergeCell ref="F37:G37"/>
    <mergeCell ref="F36:G36"/>
    <mergeCell ref="X37:Y37"/>
    <mergeCell ref="R36:S36"/>
    <mergeCell ref="X36:Y36"/>
    <mergeCell ref="R37:S37"/>
    <mergeCell ref="F35:G35"/>
    <mergeCell ref="F34:G34"/>
    <mergeCell ref="X35:Y35"/>
    <mergeCell ref="R34:S34"/>
    <mergeCell ref="X34:Y34"/>
    <mergeCell ref="R35:S35"/>
    <mergeCell ref="F41:G41"/>
    <mergeCell ref="F40:G40"/>
    <mergeCell ref="X41:Y41"/>
    <mergeCell ref="R40:S40"/>
    <mergeCell ref="X40:Y40"/>
    <mergeCell ref="R41:S41"/>
    <mergeCell ref="F39:G39"/>
    <mergeCell ref="F38:G38"/>
    <mergeCell ref="X39:Y39"/>
    <mergeCell ref="R38:S38"/>
    <mergeCell ref="X38:Y38"/>
    <mergeCell ref="R39:S39"/>
    <mergeCell ref="F45:G45"/>
    <mergeCell ref="F44:G44"/>
    <mergeCell ref="X45:Y45"/>
    <mergeCell ref="R44:S44"/>
    <mergeCell ref="X44:Y44"/>
    <mergeCell ref="R45:S45"/>
    <mergeCell ref="F43:G43"/>
    <mergeCell ref="F42:G42"/>
    <mergeCell ref="X43:Y43"/>
    <mergeCell ref="R42:S42"/>
    <mergeCell ref="X42:Y42"/>
    <mergeCell ref="R43:S43"/>
    <mergeCell ref="F49:G49"/>
    <mergeCell ref="F48:G48"/>
    <mergeCell ref="X49:Y49"/>
    <mergeCell ref="R48:S48"/>
    <mergeCell ref="X48:Y48"/>
    <mergeCell ref="R49:S49"/>
    <mergeCell ref="F47:G47"/>
    <mergeCell ref="F46:G46"/>
    <mergeCell ref="X47:Y47"/>
    <mergeCell ref="R46:S46"/>
    <mergeCell ref="X46:Y46"/>
    <mergeCell ref="R47:S47"/>
    <mergeCell ref="F53:G53"/>
    <mergeCell ref="F52:G52"/>
    <mergeCell ref="X53:Y53"/>
    <mergeCell ref="R52:S52"/>
    <mergeCell ref="X52:Y52"/>
    <mergeCell ref="R53:S53"/>
    <mergeCell ref="F51:G51"/>
    <mergeCell ref="F50:G50"/>
    <mergeCell ref="X51:Y51"/>
    <mergeCell ref="R50:S50"/>
    <mergeCell ref="X50:Y50"/>
    <mergeCell ref="R51:S51"/>
    <mergeCell ref="F57:G57"/>
    <mergeCell ref="F56:G56"/>
    <mergeCell ref="X57:Y57"/>
    <mergeCell ref="R56:S56"/>
    <mergeCell ref="X56:Y56"/>
    <mergeCell ref="R57:S57"/>
    <mergeCell ref="F55:G55"/>
    <mergeCell ref="F54:G54"/>
    <mergeCell ref="X55:Y55"/>
    <mergeCell ref="R54:S54"/>
    <mergeCell ref="X54:Y54"/>
    <mergeCell ref="R55:S55"/>
    <mergeCell ref="F61:G61"/>
    <mergeCell ref="F60:G60"/>
    <mergeCell ref="X61:Y61"/>
    <mergeCell ref="R60:S60"/>
    <mergeCell ref="X60:Y60"/>
    <mergeCell ref="R61:S61"/>
    <mergeCell ref="F59:G59"/>
    <mergeCell ref="F58:G58"/>
    <mergeCell ref="X59:Y59"/>
    <mergeCell ref="R58:S58"/>
    <mergeCell ref="X58:Y58"/>
    <mergeCell ref="R59:S59"/>
    <mergeCell ref="F65:G65"/>
    <mergeCell ref="F64:G64"/>
    <mergeCell ref="X65:Y65"/>
    <mergeCell ref="R64:S64"/>
    <mergeCell ref="X64:Y64"/>
    <mergeCell ref="R65:S65"/>
    <mergeCell ref="F63:G63"/>
    <mergeCell ref="F62:G62"/>
    <mergeCell ref="X63:Y63"/>
    <mergeCell ref="R62:S62"/>
    <mergeCell ref="X62:Y62"/>
    <mergeCell ref="R63:S63"/>
    <mergeCell ref="F69:G69"/>
    <mergeCell ref="F68:G68"/>
    <mergeCell ref="X69:Y69"/>
    <mergeCell ref="R68:S68"/>
    <mergeCell ref="X68:Y68"/>
    <mergeCell ref="R69:S69"/>
    <mergeCell ref="F67:G67"/>
    <mergeCell ref="F66:G66"/>
    <mergeCell ref="X67:Y67"/>
    <mergeCell ref="R66:S66"/>
    <mergeCell ref="X66:Y66"/>
    <mergeCell ref="R67:S67"/>
    <mergeCell ref="F73:G73"/>
    <mergeCell ref="F72:G72"/>
    <mergeCell ref="X73:Y73"/>
    <mergeCell ref="R72:S72"/>
    <mergeCell ref="X72:Y72"/>
    <mergeCell ref="R73:S73"/>
    <mergeCell ref="F71:G71"/>
    <mergeCell ref="F70:G70"/>
    <mergeCell ref="X71:Y71"/>
    <mergeCell ref="R70:S70"/>
    <mergeCell ref="X70:Y70"/>
    <mergeCell ref="R71:S71"/>
    <mergeCell ref="F77:G77"/>
    <mergeCell ref="F76:G76"/>
    <mergeCell ref="X77:Y77"/>
    <mergeCell ref="R76:S76"/>
    <mergeCell ref="X76:Y76"/>
    <mergeCell ref="R77:S77"/>
    <mergeCell ref="F75:G75"/>
    <mergeCell ref="F74:G74"/>
    <mergeCell ref="X75:Y75"/>
    <mergeCell ref="R74:S74"/>
    <mergeCell ref="X74:Y74"/>
    <mergeCell ref="R75:S75"/>
    <mergeCell ref="F81:G81"/>
    <mergeCell ref="F80:G80"/>
    <mergeCell ref="X81:Y81"/>
    <mergeCell ref="R80:S80"/>
    <mergeCell ref="X80:Y80"/>
    <mergeCell ref="R81:S81"/>
    <mergeCell ref="F79:G79"/>
    <mergeCell ref="F78:G78"/>
    <mergeCell ref="X79:Y79"/>
    <mergeCell ref="R78:S78"/>
    <mergeCell ref="X78:Y78"/>
    <mergeCell ref="R79:S79"/>
    <mergeCell ref="F85:G85"/>
    <mergeCell ref="F84:G84"/>
    <mergeCell ref="X85:Y85"/>
    <mergeCell ref="R84:S84"/>
    <mergeCell ref="X84:Y84"/>
    <mergeCell ref="R85:S85"/>
    <mergeCell ref="F83:G83"/>
    <mergeCell ref="F82:G82"/>
    <mergeCell ref="X83:Y83"/>
    <mergeCell ref="R82:S82"/>
    <mergeCell ref="X82:Y82"/>
    <mergeCell ref="R83:S83"/>
    <mergeCell ref="F89:G89"/>
    <mergeCell ref="F88:G88"/>
    <mergeCell ref="X89:Y89"/>
    <mergeCell ref="R88:S88"/>
    <mergeCell ref="X88:Y88"/>
    <mergeCell ref="R89:S89"/>
    <mergeCell ref="F87:G87"/>
    <mergeCell ref="F86:G86"/>
    <mergeCell ref="X87:Y87"/>
    <mergeCell ref="R86:S86"/>
    <mergeCell ref="X86:Y86"/>
    <mergeCell ref="R87:S87"/>
    <mergeCell ref="F93:G93"/>
    <mergeCell ref="F92:G92"/>
    <mergeCell ref="X93:Y93"/>
    <mergeCell ref="R92:S92"/>
    <mergeCell ref="X92:Y92"/>
    <mergeCell ref="R93:S93"/>
    <mergeCell ref="F91:G91"/>
    <mergeCell ref="F90:G90"/>
    <mergeCell ref="X91:Y91"/>
    <mergeCell ref="R90:S90"/>
    <mergeCell ref="X90:Y90"/>
    <mergeCell ref="R91:S91"/>
    <mergeCell ref="F99:G99"/>
    <mergeCell ref="X99:Y99"/>
    <mergeCell ref="R96:S96"/>
    <mergeCell ref="X96:Y96"/>
    <mergeCell ref="R99:S99"/>
    <mergeCell ref="F95:G95"/>
    <mergeCell ref="F94:G94"/>
    <mergeCell ref="X95:Y95"/>
    <mergeCell ref="R94:S94"/>
    <mergeCell ref="X94:Y94"/>
    <mergeCell ref="R95:S95"/>
    <mergeCell ref="X97:Y97"/>
    <mergeCell ref="F98:G98"/>
    <mergeCell ref="F97:G97"/>
    <mergeCell ref="F103:G103"/>
    <mergeCell ref="F102:G102"/>
    <mergeCell ref="X103:Y103"/>
    <mergeCell ref="R102:S102"/>
    <mergeCell ref="X102:Y102"/>
    <mergeCell ref="R103:S103"/>
    <mergeCell ref="X101:Y101"/>
    <mergeCell ref="R100:S100"/>
    <mergeCell ref="X100:Y100"/>
    <mergeCell ref="R101:S101"/>
    <mergeCell ref="F100:G100"/>
    <mergeCell ref="F107:G107"/>
    <mergeCell ref="F106:G106"/>
    <mergeCell ref="X107:Y107"/>
    <mergeCell ref="R106:S106"/>
    <mergeCell ref="X106:Y106"/>
    <mergeCell ref="R107:S107"/>
    <mergeCell ref="F105:G105"/>
    <mergeCell ref="F104:G104"/>
    <mergeCell ref="X105:Y105"/>
    <mergeCell ref="R104:S104"/>
    <mergeCell ref="X104:Y104"/>
    <mergeCell ref="R105:S105"/>
    <mergeCell ref="R110:S110"/>
    <mergeCell ref="X110:Y110"/>
    <mergeCell ref="F110:G110"/>
    <mergeCell ref="F109:G109"/>
    <mergeCell ref="F108:G108"/>
    <mergeCell ref="X109:Y109"/>
    <mergeCell ref="R108:S108"/>
    <mergeCell ref="X108:Y108"/>
    <mergeCell ref="R109:S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zoomScaleNormal="100" workbookViewId="0">
      <selection activeCell="AC5" sqref="AC5"/>
    </sheetView>
  </sheetViews>
  <sheetFormatPr defaultRowHeight="14.4" x14ac:dyDescent="0.3"/>
  <cols>
    <col min="1" max="1" width="4" style="57" customWidth="1"/>
    <col min="2" max="2" width="20.33203125" style="57" customWidth="1"/>
    <col min="3" max="3" width="4" style="57" customWidth="1"/>
    <col min="4" max="4" width="6.109375" style="57" customWidth="1"/>
    <col min="5" max="5" width="5.5546875" style="57" customWidth="1"/>
    <col min="6" max="6" width="4" style="57" customWidth="1"/>
    <col min="7" max="7" width="3.6640625" style="57" customWidth="1"/>
    <col min="8" max="8" width="5.88671875" style="57" customWidth="1"/>
    <col min="9" max="9" width="5.6640625" style="57" customWidth="1"/>
    <col min="10" max="10" width="4.33203125" style="57" customWidth="1"/>
    <col min="11" max="11" width="4.109375" style="57" customWidth="1"/>
    <col min="12" max="12" width="6.44140625" style="57" customWidth="1"/>
    <col min="13" max="13" width="5.5546875" style="57" customWidth="1"/>
    <col min="14" max="14" width="6.44140625" style="57" customWidth="1"/>
    <col min="15" max="15" width="7.6640625" style="57" customWidth="1"/>
    <col min="16" max="16" width="5.88671875" style="57" customWidth="1"/>
    <col min="17" max="17" width="6.5546875" style="57" customWidth="1"/>
    <col min="18" max="18" width="6.88671875" style="57" customWidth="1"/>
    <col min="19" max="19" width="6.33203125" style="57" customWidth="1"/>
    <col min="20" max="21" width="3.88671875" style="57" customWidth="1"/>
    <col min="22" max="22" width="6.33203125" style="57" customWidth="1"/>
    <col min="23" max="23" width="6" style="57" customWidth="1"/>
    <col min="24" max="24" width="4.44140625" style="57" customWidth="1"/>
    <col min="25" max="25" width="4.6640625" style="57" customWidth="1"/>
    <col min="26" max="26" width="4.109375" style="57" customWidth="1"/>
    <col min="27" max="27" width="4.33203125" style="57" customWidth="1"/>
    <col min="28" max="28" width="7.44140625" style="57" customWidth="1"/>
    <col min="29" max="29" width="7.5546875" style="15" customWidth="1"/>
    <col min="30" max="30" width="7.5546875" customWidth="1"/>
  </cols>
  <sheetData>
    <row r="1" spans="1:30" ht="17.25" customHeight="1" x14ac:dyDescent="0.3">
      <c r="A1" s="54" t="s">
        <v>0</v>
      </c>
      <c r="B1" s="55" t="s">
        <v>67</v>
      </c>
      <c r="C1" s="56" t="s">
        <v>68</v>
      </c>
      <c r="D1" s="363" t="s">
        <v>108</v>
      </c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5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 t="s">
        <v>109</v>
      </c>
      <c r="Y2" s="344"/>
      <c r="Z2" s="344"/>
      <c r="AA2" s="345"/>
      <c r="AB2" s="90"/>
      <c r="AC2" s="96"/>
      <c r="AD2" s="88"/>
    </row>
    <row r="3" spans="1:30" ht="55.5" customHeight="1" x14ac:dyDescent="0.3">
      <c r="A3" s="58"/>
      <c r="B3" s="115" t="s">
        <v>354</v>
      </c>
      <c r="C3" s="60"/>
      <c r="D3" s="354" t="s">
        <v>174</v>
      </c>
      <c r="E3" s="355"/>
      <c r="F3" s="354" t="s">
        <v>390</v>
      </c>
      <c r="G3" s="355"/>
      <c r="H3" s="354" t="s">
        <v>163</v>
      </c>
      <c r="I3" s="355"/>
      <c r="J3" s="354" t="s">
        <v>371</v>
      </c>
      <c r="K3" s="355"/>
      <c r="L3" s="354" t="s">
        <v>187</v>
      </c>
      <c r="M3" s="355"/>
      <c r="N3" s="354" t="s">
        <v>391</v>
      </c>
      <c r="O3" s="355"/>
      <c r="P3" s="354" t="s">
        <v>128</v>
      </c>
      <c r="Q3" s="355"/>
      <c r="R3" s="354" t="s">
        <v>176</v>
      </c>
      <c r="S3" s="355"/>
      <c r="T3" s="354" t="s">
        <v>206</v>
      </c>
      <c r="U3" s="355"/>
      <c r="V3" s="354" t="s">
        <v>137</v>
      </c>
      <c r="W3" s="355"/>
      <c r="X3" s="354" t="s">
        <v>320</v>
      </c>
      <c r="Y3" s="355"/>
      <c r="Z3" s="356" t="s">
        <v>207</v>
      </c>
      <c r="AA3" s="357"/>
      <c r="AB3" s="280" t="s">
        <v>139</v>
      </c>
      <c r="AC3" s="362"/>
      <c r="AD3" s="88" t="s">
        <v>292</v>
      </c>
    </row>
    <row r="4" spans="1:30" x14ac:dyDescent="0.3">
      <c r="A4" s="58"/>
      <c r="B4" s="59" t="s">
        <v>106</v>
      </c>
      <c r="C4" s="60"/>
      <c r="D4" s="125" t="s">
        <v>290</v>
      </c>
      <c r="E4" s="125" t="s">
        <v>291</v>
      </c>
      <c r="F4" s="273" t="s">
        <v>301</v>
      </c>
      <c r="G4" s="273"/>
      <c r="H4" s="125" t="s">
        <v>290</v>
      </c>
      <c r="I4" s="125" t="s">
        <v>291</v>
      </c>
      <c r="J4" s="273" t="s">
        <v>301</v>
      </c>
      <c r="K4" s="273"/>
      <c r="L4" s="125" t="s">
        <v>290</v>
      </c>
      <c r="M4" s="125" t="s">
        <v>291</v>
      </c>
      <c r="N4" s="125" t="s">
        <v>290</v>
      </c>
      <c r="O4" s="125" t="s">
        <v>291</v>
      </c>
      <c r="P4" s="125" t="s">
        <v>290</v>
      </c>
      <c r="Q4" s="125" t="s">
        <v>291</v>
      </c>
      <c r="R4" s="125" t="s">
        <v>290</v>
      </c>
      <c r="S4" s="125" t="s">
        <v>291</v>
      </c>
      <c r="T4" s="273" t="s">
        <v>301</v>
      </c>
      <c r="U4" s="273"/>
      <c r="V4" s="125" t="s">
        <v>290</v>
      </c>
      <c r="W4" s="125" t="s">
        <v>291</v>
      </c>
      <c r="X4" s="273" t="s">
        <v>301</v>
      </c>
      <c r="Y4" s="273"/>
      <c r="Z4" s="293"/>
      <c r="AA4" s="294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192" t="s">
        <v>336</v>
      </c>
      <c r="E5" s="192" t="s">
        <v>337</v>
      </c>
      <c r="F5" s="282" t="s">
        <v>117</v>
      </c>
      <c r="G5" s="282"/>
      <c r="H5" s="192" t="s">
        <v>141</v>
      </c>
      <c r="I5" s="192" t="s">
        <v>285</v>
      </c>
      <c r="J5" s="282">
        <v>100</v>
      </c>
      <c r="K5" s="282"/>
      <c r="L5" s="192">
        <v>30</v>
      </c>
      <c r="M5" s="192">
        <v>60</v>
      </c>
      <c r="N5" s="193" t="s">
        <v>115</v>
      </c>
      <c r="O5" s="193" t="s">
        <v>392</v>
      </c>
      <c r="P5" s="192" t="s">
        <v>144</v>
      </c>
      <c r="Q5" s="192" t="s">
        <v>144</v>
      </c>
      <c r="R5" s="192">
        <v>150</v>
      </c>
      <c r="S5" s="192">
        <v>180</v>
      </c>
      <c r="T5" s="282" t="s">
        <v>114</v>
      </c>
      <c r="U5" s="282"/>
      <c r="V5" s="192" t="s">
        <v>288</v>
      </c>
      <c r="W5" s="192" t="s">
        <v>144</v>
      </c>
      <c r="X5" s="356" t="s">
        <v>114</v>
      </c>
      <c r="Y5" s="357"/>
      <c r="Z5" s="282">
        <v>75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99"/>
      <c r="M6" s="99"/>
      <c r="N6" s="99"/>
      <c r="O6" s="99"/>
      <c r="P6" s="99"/>
      <c r="Q6" s="99"/>
      <c r="R6" s="164"/>
      <c r="S6" s="164"/>
      <c r="T6" s="293"/>
      <c r="U6" s="294"/>
      <c r="V6" s="61"/>
      <c r="W6" s="61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99"/>
      <c r="R7" s="164"/>
      <c r="S7" s="164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63"/>
      <c r="E8" s="163"/>
      <c r="F8" s="291"/>
      <c r="G8" s="292"/>
      <c r="H8" s="111">
        <v>0.03</v>
      </c>
      <c r="I8" s="111">
        <v>0.05</v>
      </c>
      <c r="J8" s="291"/>
      <c r="K8" s="292"/>
      <c r="L8" s="163"/>
      <c r="M8" s="163"/>
      <c r="N8" s="163"/>
      <c r="O8" s="163"/>
      <c r="P8" s="163"/>
      <c r="Q8" s="163"/>
      <c r="R8" s="163"/>
      <c r="S8" s="163"/>
      <c r="T8" s="297"/>
      <c r="U8" s="298"/>
      <c r="V8" s="103"/>
      <c r="W8" s="103"/>
      <c r="X8" s="297"/>
      <c r="Y8" s="298"/>
      <c r="Z8" s="299"/>
      <c r="AA8" s="300"/>
      <c r="AB8" s="93">
        <f>(Z8+X8+V8+T8+R8+P8+N8+L8+J8+H8+F8+D8)*$AB$5</f>
        <v>0</v>
      </c>
      <c r="AC8" s="89">
        <f>(Z8+X8+W8+T8+S8+Q8+O8+M8+J8+I8+F8+E8)*$AC$5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63"/>
      <c r="E9" s="163"/>
      <c r="F9" s="291"/>
      <c r="G9" s="292"/>
      <c r="H9" s="163"/>
      <c r="I9" s="163"/>
      <c r="J9" s="291"/>
      <c r="K9" s="292"/>
      <c r="L9" s="163"/>
      <c r="M9" s="163"/>
      <c r="N9" s="163"/>
      <c r="O9" s="163"/>
      <c r="P9" s="163"/>
      <c r="Q9" s="163"/>
      <c r="R9" s="163"/>
      <c r="S9" s="163"/>
      <c r="T9" s="297"/>
      <c r="U9" s="298"/>
      <c r="V9" s="110">
        <v>0.04</v>
      </c>
      <c r="W9" s="110">
        <v>0.05</v>
      </c>
      <c r="X9" s="297"/>
      <c r="Y9" s="298"/>
      <c r="Z9" s="299"/>
      <c r="AA9" s="300"/>
      <c r="AB9" s="126">
        <f t="shared" ref="AB9:AB72" si="0">(Z9+X9+V9+T9+R9+P9+N9+L9+J9+H9+F9+D9)*$AB$5</f>
        <v>0</v>
      </c>
      <c r="AC9" s="123">
        <f t="shared" ref="AC9:AC72" si="1">(Z9+X9+W9+T9+S9+Q9+O9+M9+J9+I9+F9+E9)*$AC$5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63"/>
      <c r="E10" s="163"/>
      <c r="F10" s="291"/>
      <c r="G10" s="292"/>
      <c r="H10" s="163"/>
      <c r="I10" s="163"/>
      <c r="J10" s="291"/>
      <c r="K10" s="292"/>
      <c r="L10" s="163"/>
      <c r="M10" s="163"/>
      <c r="N10" s="163"/>
      <c r="O10" s="163"/>
      <c r="P10" s="163"/>
      <c r="Q10" s="163"/>
      <c r="R10" s="163"/>
      <c r="S10" s="163"/>
      <c r="T10" s="297"/>
      <c r="U10" s="298"/>
      <c r="V10" s="110">
        <v>0.04</v>
      </c>
      <c r="W10" s="110">
        <v>0.05</v>
      </c>
      <c r="X10" s="297"/>
      <c r="Y10" s="298"/>
      <c r="Z10" s="299"/>
      <c r="AA10" s="300"/>
      <c r="AB10" s="126">
        <f t="shared" si="0"/>
        <v>0</v>
      </c>
      <c r="AC10" s="123">
        <f t="shared" si="1"/>
        <v>0</v>
      </c>
      <c r="AD10" s="89">
        <f t="shared" si="2"/>
        <v>0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63"/>
      <c r="E11" s="163"/>
      <c r="F11" s="291"/>
      <c r="G11" s="292"/>
      <c r="H11" s="163"/>
      <c r="I11" s="163"/>
      <c r="J11" s="291"/>
      <c r="K11" s="292"/>
      <c r="L11" s="163"/>
      <c r="M11" s="163"/>
      <c r="N11" s="163"/>
      <c r="O11" s="163"/>
      <c r="P11" s="163"/>
      <c r="Q11" s="163"/>
      <c r="R11" s="163"/>
      <c r="S11" s="163"/>
      <c r="T11" s="297"/>
      <c r="U11" s="298"/>
      <c r="V11" s="103"/>
      <c r="W11" s="103"/>
      <c r="X11" s="297"/>
      <c r="Y11" s="298"/>
      <c r="Z11" s="299"/>
      <c r="AA11" s="300"/>
      <c r="AB11" s="126">
        <f t="shared" si="0"/>
        <v>0</v>
      </c>
      <c r="AC11" s="123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63"/>
      <c r="E12" s="163"/>
      <c r="F12" s="291"/>
      <c r="G12" s="292"/>
      <c r="H12" s="163"/>
      <c r="I12" s="163"/>
      <c r="J12" s="291"/>
      <c r="K12" s="292"/>
      <c r="L12" s="163"/>
      <c r="M12" s="163"/>
      <c r="N12" s="163"/>
      <c r="O12" s="163"/>
      <c r="P12" s="163"/>
      <c r="Q12" s="163"/>
      <c r="R12" s="163"/>
      <c r="S12" s="163"/>
      <c r="T12" s="297"/>
      <c r="U12" s="298"/>
      <c r="V12" s="103"/>
      <c r="W12" s="103"/>
      <c r="X12" s="297"/>
      <c r="Y12" s="298"/>
      <c r="Z12" s="299"/>
      <c r="AA12" s="300"/>
      <c r="AB12" s="126">
        <f t="shared" si="0"/>
        <v>0</v>
      </c>
      <c r="AC12" s="123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63"/>
      <c r="E13" s="163"/>
      <c r="F13" s="291"/>
      <c r="G13" s="292"/>
      <c r="H13" s="163"/>
      <c r="I13" s="163"/>
      <c r="J13" s="291"/>
      <c r="K13" s="292"/>
      <c r="L13" s="163"/>
      <c r="M13" s="163"/>
      <c r="N13" s="163"/>
      <c r="O13" s="163"/>
      <c r="P13" s="163"/>
      <c r="Q13" s="163"/>
      <c r="R13" s="163"/>
      <c r="S13" s="163"/>
      <c r="T13" s="297"/>
      <c r="U13" s="298"/>
      <c r="V13" s="103"/>
      <c r="W13" s="103"/>
      <c r="X13" s="297"/>
      <c r="Y13" s="298"/>
      <c r="Z13" s="299"/>
      <c r="AA13" s="300"/>
      <c r="AB13" s="126">
        <f t="shared" si="0"/>
        <v>0</v>
      </c>
      <c r="AC13" s="123">
        <f t="shared" si="1"/>
        <v>0</v>
      </c>
      <c r="AD13" s="89">
        <f t="shared" si="2"/>
        <v>0</v>
      </c>
    </row>
    <row r="14" spans="1:30" x14ac:dyDescent="0.3">
      <c r="A14" s="64">
        <v>6</v>
      </c>
      <c r="B14" s="68" t="s">
        <v>8</v>
      </c>
      <c r="C14" s="69" t="s">
        <v>1</v>
      </c>
      <c r="D14" s="163"/>
      <c r="E14" s="163"/>
      <c r="F14" s="291"/>
      <c r="G14" s="292"/>
      <c r="H14" s="163"/>
      <c r="I14" s="163"/>
      <c r="J14" s="291"/>
      <c r="K14" s="292"/>
      <c r="L14" s="163"/>
      <c r="M14" s="163"/>
      <c r="N14" s="163"/>
      <c r="O14" s="163"/>
      <c r="P14" s="112"/>
      <c r="Q14" s="112"/>
      <c r="R14" s="163"/>
      <c r="S14" s="163"/>
      <c r="T14" s="297"/>
      <c r="U14" s="298"/>
      <c r="V14" s="103"/>
      <c r="W14" s="103"/>
      <c r="X14" s="297"/>
      <c r="Y14" s="298"/>
      <c r="Z14" s="299"/>
      <c r="AA14" s="300"/>
      <c r="AB14" s="126">
        <f t="shared" si="0"/>
        <v>0</v>
      </c>
      <c r="AC14" s="123">
        <f t="shared" si="1"/>
        <v>0</v>
      </c>
      <c r="AD14" s="89">
        <f t="shared" si="2"/>
        <v>0</v>
      </c>
    </row>
    <row r="15" spans="1:30" ht="15.75" customHeight="1" x14ac:dyDescent="0.3">
      <c r="A15" s="64"/>
      <c r="B15" s="72" t="s">
        <v>103</v>
      </c>
      <c r="C15" s="69" t="s">
        <v>1</v>
      </c>
      <c r="D15" s="163"/>
      <c r="E15" s="163"/>
      <c r="F15" s="291"/>
      <c r="G15" s="292"/>
      <c r="H15" s="163"/>
      <c r="I15" s="163"/>
      <c r="J15" s="291"/>
      <c r="K15" s="292"/>
      <c r="L15" s="163"/>
      <c r="M15" s="163"/>
      <c r="N15" s="163"/>
      <c r="O15" s="163"/>
      <c r="P15" s="163"/>
      <c r="Q15" s="163"/>
      <c r="R15" s="163"/>
      <c r="S15" s="163"/>
      <c r="T15" s="297"/>
      <c r="U15" s="298"/>
      <c r="V15" s="103"/>
      <c r="W15" s="103"/>
      <c r="X15" s="297"/>
      <c r="Y15" s="298"/>
      <c r="Z15" s="299"/>
      <c r="AA15" s="300"/>
      <c r="AB15" s="126">
        <f t="shared" si="0"/>
        <v>0</v>
      </c>
      <c r="AC15" s="123">
        <f t="shared" si="1"/>
        <v>0</v>
      </c>
      <c r="AD15" s="89">
        <f t="shared" si="2"/>
        <v>0</v>
      </c>
    </row>
    <row r="16" spans="1:30" x14ac:dyDescent="0.3">
      <c r="A16" s="64">
        <v>7</v>
      </c>
      <c r="B16" s="65" t="s">
        <v>9</v>
      </c>
      <c r="C16" s="66" t="s">
        <v>1</v>
      </c>
      <c r="D16" s="163"/>
      <c r="E16" s="163"/>
      <c r="F16" s="291"/>
      <c r="G16" s="292"/>
      <c r="H16" s="163"/>
      <c r="I16" s="163"/>
      <c r="J16" s="291"/>
      <c r="K16" s="292"/>
      <c r="L16" s="163"/>
      <c r="M16" s="163"/>
      <c r="N16" s="163"/>
      <c r="O16" s="163"/>
      <c r="P16" s="111">
        <v>8.1000000000000003E-2</v>
      </c>
      <c r="Q16" s="111">
        <v>8.1000000000000003E-2</v>
      </c>
      <c r="R16" s="163"/>
      <c r="S16" s="163"/>
      <c r="T16" s="297"/>
      <c r="U16" s="298"/>
      <c r="V16" s="103"/>
      <c r="W16" s="103"/>
      <c r="X16" s="297"/>
      <c r="Y16" s="298"/>
      <c r="Z16" s="299"/>
      <c r="AA16" s="300"/>
      <c r="AB16" s="126">
        <f t="shared" si="0"/>
        <v>0</v>
      </c>
      <c r="AC16" s="123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63"/>
      <c r="E17" s="163"/>
      <c r="F17" s="291"/>
      <c r="G17" s="292"/>
      <c r="H17" s="163"/>
      <c r="I17" s="163"/>
      <c r="J17" s="291"/>
      <c r="K17" s="292"/>
      <c r="L17" s="163"/>
      <c r="M17" s="163"/>
      <c r="N17" s="163"/>
      <c r="O17" s="163"/>
      <c r="P17" s="163"/>
      <c r="Q17" s="163"/>
      <c r="R17" s="163"/>
      <c r="S17" s="163"/>
      <c r="T17" s="297"/>
      <c r="U17" s="298"/>
      <c r="V17" s="103"/>
      <c r="W17" s="103"/>
      <c r="X17" s="297"/>
      <c r="Y17" s="298"/>
      <c r="Z17" s="299"/>
      <c r="AA17" s="300"/>
      <c r="AB17" s="126">
        <f t="shared" si="0"/>
        <v>0</v>
      </c>
      <c r="AC17" s="123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63"/>
      <c r="E18" s="163"/>
      <c r="F18" s="291"/>
      <c r="G18" s="292"/>
      <c r="H18" s="163"/>
      <c r="I18" s="163"/>
      <c r="J18" s="291"/>
      <c r="K18" s="292"/>
      <c r="L18" s="163"/>
      <c r="M18" s="163"/>
      <c r="N18" s="163"/>
      <c r="O18" s="163"/>
      <c r="P18" s="163"/>
      <c r="Q18" s="163"/>
      <c r="R18" s="163"/>
      <c r="S18" s="163"/>
      <c r="T18" s="297"/>
      <c r="U18" s="298"/>
      <c r="V18" s="103"/>
      <c r="W18" s="103"/>
      <c r="X18" s="297"/>
      <c r="Y18" s="298"/>
      <c r="Z18" s="299"/>
      <c r="AA18" s="300"/>
      <c r="AB18" s="126">
        <f t="shared" si="0"/>
        <v>0</v>
      </c>
      <c r="AC18" s="123">
        <f t="shared" si="1"/>
        <v>0</v>
      </c>
      <c r="AD18" s="89">
        <f t="shared" si="2"/>
        <v>0</v>
      </c>
    </row>
    <row r="19" spans="1:30" ht="15" hidden="1" customHeight="1" x14ac:dyDescent="0.3">
      <c r="A19" s="64">
        <v>9</v>
      </c>
      <c r="B19" s="68" t="s">
        <v>25</v>
      </c>
      <c r="C19" s="69" t="s">
        <v>1</v>
      </c>
      <c r="D19" s="163"/>
      <c r="E19" s="163"/>
      <c r="F19" s="291"/>
      <c r="G19" s="292"/>
      <c r="H19" s="163"/>
      <c r="I19" s="163"/>
      <c r="J19" s="291"/>
      <c r="K19" s="292"/>
      <c r="L19" s="163"/>
      <c r="M19" s="163"/>
      <c r="N19" s="163"/>
      <c r="O19" s="163"/>
      <c r="P19" s="163"/>
      <c r="Q19" s="163"/>
      <c r="R19" s="163"/>
      <c r="S19" s="163"/>
      <c r="T19" s="297"/>
      <c r="U19" s="298"/>
      <c r="V19" s="103"/>
      <c r="W19" s="103"/>
      <c r="X19" s="297"/>
      <c r="Y19" s="298"/>
      <c r="Z19" s="299"/>
      <c r="AA19" s="300"/>
      <c r="AB19" s="126">
        <f t="shared" si="0"/>
        <v>0</v>
      </c>
      <c r="AC19" s="123">
        <f t="shared" si="1"/>
        <v>0</v>
      </c>
      <c r="AD19" s="89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63"/>
      <c r="E20" s="163"/>
      <c r="F20" s="291"/>
      <c r="G20" s="292"/>
      <c r="H20" s="163"/>
      <c r="I20" s="163"/>
      <c r="J20" s="291"/>
      <c r="K20" s="292"/>
      <c r="L20" s="163"/>
      <c r="M20" s="163"/>
      <c r="N20" s="163"/>
      <c r="O20" s="163"/>
      <c r="P20" s="163"/>
      <c r="Q20" s="163"/>
      <c r="R20" s="163"/>
      <c r="S20" s="163"/>
      <c r="T20" s="297"/>
      <c r="U20" s="298"/>
      <c r="V20" s="103"/>
      <c r="W20" s="103"/>
      <c r="X20" s="297"/>
      <c r="Y20" s="298"/>
      <c r="Z20" s="299"/>
      <c r="AA20" s="300"/>
      <c r="AB20" s="126">
        <f t="shared" si="0"/>
        <v>0</v>
      </c>
      <c r="AC20" s="123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 t="s">
        <v>1</v>
      </c>
      <c r="D21" s="163"/>
      <c r="E21" s="163"/>
      <c r="F21" s="291"/>
      <c r="G21" s="292"/>
      <c r="H21" s="163"/>
      <c r="I21" s="163"/>
      <c r="J21" s="291"/>
      <c r="K21" s="292"/>
      <c r="L21" s="163"/>
      <c r="M21" s="163"/>
      <c r="N21" s="163"/>
      <c r="O21" s="163"/>
      <c r="P21" s="163"/>
      <c r="Q21" s="163"/>
      <c r="R21" s="163"/>
      <c r="S21" s="163"/>
      <c r="T21" s="297"/>
      <c r="U21" s="298"/>
      <c r="V21" s="103"/>
      <c r="W21" s="103"/>
      <c r="X21" s="297"/>
      <c r="Y21" s="298"/>
      <c r="Z21" s="299"/>
      <c r="AA21" s="300"/>
      <c r="AB21" s="126">
        <f t="shared" si="0"/>
        <v>0</v>
      </c>
      <c r="AC21" s="123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63"/>
      <c r="E22" s="163"/>
      <c r="F22" s="291"/>
      <c r="G22" s="292"/>
      <c r="H22" s="163"/>
      <c r="I22" s="163"/>
      <c r="J22" s="291"/>
      <c r="K22" s="292"/>
      <c r="L22" s="163"/>
      <c r="M22" s="163"/>
      <c r="N22" s="163"/>
      <c r="O22" s="163"/>
      <c r="P22" s="163"/>
      <c r="Q22" s="163"/>
      <c r="R22" s="163"/>
      <c r="S22" s="163"/>
      <c r="T22" s="297"/>
      <c r="U22" s="298"/>
      <c r="V22" s="103"/>
      <c r="W22" s="103"/>
      <c r="X22" s="297"/>
      <c r="Y22" s="298"/>
      <c r="Z22" s="299"/>
      <c r="AA22" s="300"/>
      <c r="AB22" s="126">
        <f t="shared" si="0"/>
        <v>0</v>
      </c>
      <c r="AC22" s="123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255</v>
      </c>
      <c r="C23" s="69" t="s">
        <v>1</v>
      </c>
      <c r="D23" s="163"/>
      <c r="E23" s="163"/>
      <c r="F23" s="291"/>
      <c r="G23" s="292"/>
      <c r="H23" s="163"/>
      <c r="I23" s="163"/>
      <c r="J23" s="291"/>
      <c r="K23" s="292"/>
      <c r="L23" s="163"/>
      <c r="M23" s="163"/>
      <c r="N23" s="163"/>
      <c r="O23" s="163"/>
      <c r="P23" s="163"/>
      <c r="Q23" s="163"/>
      <c r="R23" s="163"/>
      <c r="S23" s="163"/>
      <c r="T23" s="297"/>
      <c r="U23" s="298"/>
      <c r="V23" s="103"/>
      <c r="W23" s="103"/>
      <c r="X23" s="297"/>
      <c r="Y23" s="298"/>
      <c r="Z23" s="299"/>
      <c r="AA23" s="300"/>
      <c r="AB23" s="126">
        <f t="shared" si="0"/>
        <v>0</v>
      </c>
      <c r="AC23" s="123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63"/>
      <c r="E24" s="163"/>
      <c r="F24" s="291"/>
      <c r="G24" s="292"/>
      <c r="H24" s="163"/>
      <c r="I24" s="163"/>
      <c r="J24" s="291"/>
      <c r="K24" s="292"/>
      <c r="L24" s="163"/>
      <c r="M24" s="163"/>
      <c r="N24" s="163"/>
      <c r="O24" s="163"/>
      <c r="P24" s="163"/>
      <c r="Q24" s="163"/>
      <c r="R24" s="163"/>
      <c r="S24" s="163"/>
      <c r="T24" s="297"/>
      <c r="U24" s="298"/>
      <c r="V24" s="103"/>
      <c r="W24" s="103"/>
      <c r="X24" s="297"/>
      <c r="Y24" s="298"/>
      <c r="Z24" s="299"/>
      <c r="AA24" s="300"/>
      <c r="AB24" s="126">
        <f t="shared" si="0"/>
        <v>0</v>
      </c>
      <c r="AC24" s="123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63"/>
      <c r="E25" s="163"/>
      <c r="F25" s="291"/>
      <c r="G25" s="292"/>
      <c r="H25" s="163"/>
      <c r="I25" s="163"/>
      <c r="J25" s="291"/>
      <c r="K25" s="292"/>
      <c r="L25" s="163"/>
      <c r="M25" s="163"/>
      <c r="N25" s="163"/>
      <c r="O25" s="163"/>
      <c r="P25" s="163"/>
      <c r="Q25" s="163"/>
      <c r="R25" s="163"/>
      <c r="S25" s="163"/>
      <c r="T25" s="297"/>
      <c r="U25" s="298"/>
      <c r="V25" s="103"/>
      <c r="W25" s="103"/>
      <c r="X25" s="297"/>
      <c r="Y25" s="298"/>
      <c r="Z25" s="299"/>
      <c r="AA25" s="300"/>
      <c r="AB25" s="126">
        <f t="shared" si="0"/>
        <v>0</v>
      </c>
      <c r="AC25" s="123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63"/>
      <c r="E26" s="163"/>
      <c r="F26" s="291"/>
      <c r="G26" s="292"/>
      <c r="H26" s="163"/>
      <c r="I26" s="163"/>
      <c r="J26" s="291"/>
      <c r="K26" s="292"/>
      <c r="L26" s="163"/>
      <c r="M26" s="163"/>
      <c r="N26" s="163"/>
      <c r="O26" s="163"/>
      <c r="P26" s="163"/>
      <c r="Q26" s="163"/>
      <c r="R26" s="163"/>
      <c r="S26" s="163"/>
      <c r="T26" s="297"/>
      <c r="U26" s="298"/>
      <c r="V26" s="103"/>
      <c r="W26" s="103"/>
      <c r="X26" s="297"/>
      <c r="Y26" s="298"/>
      <c r="Z26" s="299"/>
      <c r="AA26" s="300"/>
      <c r="AB26" s="126">
        <f t="shared" si="0"/>
        <v>0</v>
      </c>
      <c r="AC26" s="123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63"/>
      <c r="E27" s="163"/>
      <c r="F27" s="291"/>
      <c r="G27" s="292"/>
      <c r="H27" s="163"/>
      <c r="I27" s="163"/>
      <c r="J27" s="291"/>
      <c r="K27" s="292"/>
      <c r="L27" s="163"/>
      <c r="M27" s="163"/>
      <c r="N27" s="163"/>
      <c r="O27" s="163"/>
      <c r="P27" s="163"/>
      <c r="Q27" s="163"/>
      <c r="R27" s="163"/>
      <c r="S27" s="163"/>
      <c r="T27" s="297"/>
      <c r="U27" s="298"/>
      <c r="V27" s="103"/>
      <c r="W27" s="103"/>
      <c r="X27" s="297"/>
      <c r="Y27" s="298"/>
      <c r="Z27" s="299"/>
      <c r="AA27" s="300"/>
      <c r="AB27" s="126">
        <f t="shared" si="0"/>
        <v>0</v>
      </c>
      <c r="AC27" s="123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63"/>
      <c r="E28" s="163"/>
      <c r="F28" s="291"/>
      <c r="G28" s="292"/>
      <c r="H28" s="163"/>
      <c r="I28" s="163"/>
      <c r="J28" s="291"/>
      <c r="K28" s="292"/>
      <c r="L28" s="163"/>
      <c r="M28" s="163"/>
      <c r="N28" s="163"/>
      <c r="O28" s="163"/>
      <c r="P28" s="163"/>
      <c r="Q28" s="163"/>
      <c r="R28" s="163"/>
      <c r="S28" s="163"/>
      <c r="T28" s="297"/>
      <c r="U28" s="298"/>
      <c r="V28" s="103"/>
      <c r="W28" s="103"/>
      <c r="X28" s="297"/>
      <c r="Y28" s="298"/>
      <c r="Z28" s="299"/>
      <c r="AA28" s="300"/>
      <c r="AB28" s="126">
        <f t="shared" si="0"/>
        <v>0</v>
      </c>
      <c r="AC28" s="123">
        <f t="shared" si="1"/>
        <v>0</v>
      </c>
      <c r="AD28" s="89">
        <f t="shared" si="2"/>
        <v>0</v>
      </c>
    </row>
    <row r="29" spans="1:30" x14ac:dyDescent="0.3">
      <c r="A29" s="64">
        <v>17</v>
      </c>
      <c r="B29" s="68" t="s">
        <v>10</v>
      </c>
      <c r="C29" s="69" t="s">
        <v>1</v>
      </c>
      <c r="D29" s="163"/>
      <c r="E29" s="163"/>
      <c r="F29" s="291"/>
      <c r="G29" s="292"/>
      <c r="H29" s="163"/>
      <c r="I29" s="163"/>
      <c r="J29" s="291"/>
      <c r="K29" s="292"/>
      <c r="L29" s="163"/>
      <c r="M29" s="163"/>
      <c r="N29" s="163"/>
      <c r="O29" s="163"/>
      <c r="P29" s="163"/>
      <c r="Q29" s="163"/>
      <c r="R29" s="111">
        <v>6.93E-2</v>
      </c>
      <c r="S29" s="111">
        <v>8.5199999999999998E-2</v>
      </c>
      <c r="T29" s="297"/>
      <c r="U29" s="298"/>
      <c r="V29" s="103"/>
      <c r="W29" s="103"/>
      <c r="X29" s="297"/>
      <c r="Y29" s="298"/>
      <c r="Z29" s="299"/>
      <c r="AA29" s="300"/>
      <c r="AB29" s="126">
        <f t="shared" si="0"/>
        <v>0</v>
      </c>
      <c r="AC29" s="123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63"/>
      <c r="E30" s="163"/>
      <c r="F30" s="291"/>
      <c r="G30" s="292"/>
      <c r="H30" s="163"/>
      <c r="I30" s="163"/>
      <c r="J30" s="291"/>
      <c r="K30" s="292"/>
      <c r="L30" s="163"/>
      <c r="M30" s="163"/>
      <c r="N30" s="163"/>
      <c r="O30" s="163"/>
      <c r="P30" s="163"/>
      <c r="Q30" s="163"/>
      <c r="R30" s="209"/>
      <c r="S30" s="209"/>
      <c r="T30" s="297"/>
      <c r="U30" s="298"/>
      <c r="V30" s="103"/>
      <c r="W30" s="103"/>
      <c r="X30" s="297"/>
      <c r="Y30" s="298"/>
      <c r="Z30" s="299"/>
      <c r="AA30" s="300"/>
      <c r="AB30" s="126">
        <f t="shared" si="0"/>
        <v>0</v>
      </c>
      <c r="AC30" s="123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63"/>
      <c r="E31" s="163"/>
      <c r="F31" s="291"/>
      <c r="G31" s="292"/>
      <c r="H31" s="163"/>
      <c r="I31" s="163"/>
      <c r="J31" s="291"/>
      <c r="K31" s="292"/>
      <c r="L31" s="163"/>
      <c r="M31" s="163"/>
      <c r="N31" s="163"/>
      <c r="O31" s="163"/>
      <c r="P31" s="163"/>
      <c r="Q31" s="163"/>
      <c r="R31" s="209"/>
      <c r="S31" s="209"/>
      <c r="T31" s="297"/>
      <c r="U31" s="298"/>
      <c r="V31" s="103"/>
      <c r="W31" s="103"/>
      <c r="X31" s="297"/>
      <c r="Y31" s="298"/>
      <c r="Z31" s="299"/>
      <c r="AA31" s="300"/>
      <c r="AB31" s="126">
        <f t="shared" si="0"/>
        <v>0</v>
      </c>
      <c r="AC31" s="123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63"/>
      <c r="E32" s="163"/>
      <c r="F32" s="291"/>
      <c r="G32" s="292"/>
      <c r="H32" s="163"/>
      <c r="I32" s="163"/>
      <c r="J32" s="291"/>
      <c r="K32" s="292"/>
      <c r="L32" s="163"/>
      <c r="M32" s="163"/>
      <c r="N32" s="163"/>
      <c r="O32" s="163"/>
      <c r="P32" s="163"/>
      <c r="Q32" s="163"/>
      <c r="R32" s="209"/>
      <c r="S32" s="209"/>
      <c r="T32" s="297"/>
      <c r="U32" s="298"/>
      <c r="V32" s="103"/>
      <c r="W32" s="103"/>
      <c r="X32" s="297"/>
      <c r="Y32" s="298"/>
      <c r="Z32" s="299"/>
      <c r="AA32" s="300"/>
      <c r="AB32" s="126">
        <f t="shared" si="0"/>
        <v>0</v>
      </c>
      <c r="AC32" s="123">
        <f t="shared" si="1"/>
        <v>0</v>
      </c>
      <c r="AD32" s="89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63"/>
      <c r="E33" s="163"/>
      <c r="F33" s="291"/>
      <c r="G33" s="292"/>
      <c r="H33" s="163"/>
      <c r="I33" s="163"/>
      <c r="J33" s="291"/>
      <c r="K33" s="292"/>
      <c r="L33" s="163"/>
      <c r="M33" s="163"/>
      <c r="N33" s="163"/>
      <c r="O33" s="163"/>
      <c r="P33" s="163"/>
      <c r="Q33" s="163"/>
      <c r="R33" s="209"/>
      <c r="S33" s="209"/>
      <c r="T33" s="297"/>
      <c r="U33" s="298"/>
      <c r="V33" s="103"/>
      <c r="W33" s="103"/>
      <c r="X33" s="297"/>
      <c r="Y33" s="298"/>
      <c r="Z33" s="299"/>
      <c r="AA33" s="300"/>
      <c r="AB33" s="126">
        <f t="shared" si="0"/>
        <v>0</v>
      </c>
      <c r="AC33" s="123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63"/>
      <c r="E34" s="163"/>
      <c r="F34" s="291"/>
      <c r="G34" s="292"/>
      <c r="H34" s="163"/>
      <c r="I34" s="163"/>
      <c r="J34" s="291"/>
      <c r="K34" s="292"/>
      <c r="L34" s="163"/>
      <c r="M34" s="163"/>
      <c r="N34" s="163"/>
      <c r="O34" s="163"/>
      <c r="P34" s="163"/>
      <c r="Q34" s="163"/>
      <c r="R34" s="209"/>
      <c r="S34" s="209"/>
      <c r="T34" s="297"/>
      <c r="U34" s="298"/>
      <c r="V34" s="103"/>
      <c r="W34" s="103"/>
      <c r="X34" s="297"/>
      <c r="Y34" s="298"/>
      <c r="Z34" s="299"/>
      <c r="AA34" s="300"/>
      <c r="AB34" s="126">
        <f t="shared" si="0"/>
        <v>0</v>
      </c>
      <c r="AC34" s="123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63"/>
      <c r="E35" s="163"/>
      <c r="F35" s="291"/>
      <c r="G35" s="292"/>
      <c r="H35" s="163"/>
      <c r="I35" s="163"/>
      <c r="J35" s="291"/>
      <c r="K35" s="292"/>
      <c r="L35" s="163"/>
      <c r="M35" s="163"/>
      <c r="N35" s="163"/>
      <c r="O35" s="163"/>
      <c r="P35" s="163"/>
      <c r="Q35" s="163"/>
      <c r="R35" s="209"/>
      <c r="S35" s="209"/>
      <c r="T35" s="297"/>
      <c r="U35" s="298"/>
      <c r="V35" s="103"/>
      <c r="W35" s="103"/>
      <c r="X35" s="297"/>
      <c r="Y35" s="298"/>
      <c r="Z35" s="299"/>
      <c r="AA35" s="300"/>
      <c r="AB35" s="126">
        <f t="shared" si="0"/>
        <v>0</v>
      </c>
      <c r="AC35" s="123">
        <f t="shared" si="1"/>
        <v>0</v>
      </c>
      <c r="AD35" s="89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63"/>
      <c r="E36" s="163"/>
      <c r="F36" s="291"/>
      <c r="G36" s="292"/>
      <c r="H36" s="163"/>
      <c r="I36" s="163"/>
      <c r="J36" s="291"/>
      <c r="K36" s="292"/>
      <c r="L36" s="163"/>
      <c r="M36" s="163"/>
      <c r="N36" s="163"/>
      <c r="O36" s="163"/>
      <c r="P36" s="163"/>
      <c r="Q36" s="163"/>
      <c r="R36" s="209"/>
      <c r="S36" s="209"/>
      <c r="T36" s="297"/>
      <c r="U36" s="298"/>
      <c r="V36" s="103"/>
      <c r="W36" s="103"/>
      <c r="X36" s="297"/>
      <c r="Y36" s="298"/>
      <c r="Z36" s="299"/>
      <c r="AA36" s="300"/>
      <c r="AB36" s="126">
        <f t="shared" si="0"/>
        <v>0</v>
      </c>
      <c r="AC36" s="123">
        <f t="shared" si="1"/>
        <v>0</v>
      </c>
      <c r="AD36" s="89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63"/>
      <c r="E37" s="163"/>
      <c r="F37" s="291"/>
      <c r="G37" s="292"/>
      <c r="H37" s="163"/>
      <c r="I37" s="163"/>
      <c r="J37" s="291"/>
      <c r="K37" s="292"/>
      <c r="L37" s="163"/>
      <c r="M37" s="163"/>
      <c r="N37" s="163"/>
      <c r="O37" s="163"/>
      <c r="P37" s="163"/>
      <c r="Q37" s="163"/>
      <c r="R37" s="209"/>
      <c r="S37" s="209"/>
      <c r="T37" s="297"/>
      <c r="U37" s="298"/>
      <c r="V37" s="103"/>
      <c r="W37" s="103"/>
      <c r="X37" s="297"/>
      <c r="Y37" s="298"/>
      <c r="Z37" s="299"/>
      <c r="AA37" s="300"/>
      <c r="AB37" s="126">
        <f t="shared" si="0"/>
        <v>0</v>
      </c>
      <c r="AC37" s="123">
        <f t="shared" si="1"/>
        <v>0</v>
      </c>
      <c r="AD37" s="89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11">
        <v>7.3999999999999996E-2</v>
      </c>
      <c r="E38" s="111">
        <v>0.1</v>
      </c>
      <c r="F38" s="291"/>
      <c r="G38" s="292"/>
      <c r="H38" s="163"/>
      <c r="I38" s="163"/>
      <c r="J38" s="291"/>
      <c r="K38" s="292"/>
      <c r="L38" s="163"/>
      <c r="M38" s="163"/>
      <c r="N38" s="163"/>
      <c r="O38" s="163"/>
      <c r="P38" s="111" t="s">
        <v>211</v>
      </c>
      <c r="Q38" s="111" t="s">
        <v>211</v>
      </c>
      <c r="R38" s="209"/>
      <c r="S38" s="209"/>
      <c r="T38" s="297"/>
      <c r="U38" s="298"/>
      <c r="V38" s="103"/>
      <c r="W38" s="103"/>
      <c r="X38" s="297"/>
      <c r="Y38" s="298"/>
      <c r="Z38" s="301">
        <v>3.9699999999999999E-2</v>
      </c>
      <c r="AA38" s="302"/>
      <c r="AB38" s="126">
        <f t="shared" si="0"/>
        <v>0</v>
      </c>
      <c r="AC38" s="123">
        <f t="shared" si="1"/>
        <v>0</v>
      </c>
      <c r="AD38" s="89">
        <f t="shared" si="2"/>
        <v>0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111">
        <v>3.0000000000000001E-3</v>
      </c>
      <c r="E39" s="111">
        <v>3.5000000000000001E-3</v>
      </c>
      <c r="F39" s="352">
        <v>1.4999999999999999E-2</v>
      </c>
      <c r="G39" s="353"/>
      <c r="H39" s="163"/>
      <c r="I39" s="163"/>
      <c r="J39" s="291"/>
      <c r="K39" s="292"/>
      <c r="L39" s="163"/>
      <c r="M39" s="163"/>
      <c r="N39" s="111">
        <v>1.5E-3</v>
      </c>
      <c r="O39" s="111">
        <v>1.5E-3</v>
      </c>
      <c r="P39" s="163"/>
      <c r="Q39" s="163"/>
      <c r="R39" s="209"/>
      <c r="S39" s="209"/>
      <c r="T39" s="301">
        <v>2.4E-2</v>
      </c>
      <c r="U39" s="302"/>
      <c r="V39" s="103"/>
      <c r="W39" s="103"/>
      <c r="X39" s="297"/>
      <c r="Y39" s="298"/>
      <c r="Z39" s="301">
        <v>1.9499999999999999E-3</v>
      </c>
      <c r="AA39" s="302"/>
      <c r="AB39" s="126">
        <f t="shared" si="0"/>
        <v>0</v>
      </c>
      <c r="AC39" s="123">
        <f t="shared" si="1"/>
        <v>0</v>
      </c>
      <c r="AD39" s="89">
        <f t="shared" si="2"/>
        <v>0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111">
        <v>1.4E-3</v>
      </c>
      <c r="E40" s="111">
        <v>2E-3</v>
      </c>
      <c r="F40" s="291"/>
      <c r="G40" s="292"/>
      <c r="H40" s="163"/>
      <c r="I40" s="163"/>
      <c r="J40" s="291"/>
      <c r="K40" s="292"/>
      <c r="L40" s="163"/>
      <c r="M40" s="163"/>
      <c r="N40" s="111">
        <v>1.5E-3</v>
      </c>
      <c r="O40" s="111">
        <v>2E-3</v>
      </c>
      <c r="P40" s="111">
        <v>1E-3</v>
      </c>
      <c r="Q40" s="111">
        <v>1E-3</v>
      </c>
      <c r="R40" s="111">
        <v>1.5E-3</v>
      </c>
      <c r="S40" s="111">
        <v>1.8E-3</v>
      </c>
      <c r="T40" s="297"/>
      <c r="U40" s="298"/>
      <c r="V40" s="103"/>
      <c r="W40" s="103"/>
      <c r="X40" s="297"/>
      <c r="Y40" s="298"/>
      <c r="Z40" s="301" t="s">
        <v>236</v>
      </c>
      <c r="AA40" s="302"/>
      <c r="AB40" s="126">
        <f t="shared" si="0"/>
        <v>0</v>
      </c>
      <c r="AC40" s="123">
        <f t="shared" si="1"/>
        <v>0</v>
      </c>
      <c r="AD40" s="89">
        <f t="shared" si="2"/>
        <v>0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63"/>
      <c r="E41" s="163"/>
      <c r="F41" s="291"/>
      <c r="G41" s="292"/>
      <c r="H41" s="163"/>
      <c r="I41" s="163"/>
      <c r="J41" s="291"/>
      <c r="K41" s="292"/>
      <c r="L41" s="163"/>
      <c r="M41" s="163"/>
      <c r="N41" s="163"/>
      <c r="O41" s="163"/>
      <c r="P41" s="163"/>
      <c r="Q41" s="163"/>
      <c r="R41" s="209"/>
      <c r="S41" s="209"/>
      <c r="T41" s="297"/>
      <c r="U41" s="298"/>
      <c r="V41" s="103"/>
      <c r="W41" s="103"/>
      <c r="X41" s="297"/>
      <c r="Y41" s="298"/>
      <c r="Z41" s="299"/>
      <c r="AA41" s="300"/>
      <c r="AB41" s="126">
        <f t="shared" si="0"/>
        <v>0</v>
      </c>
      <c r="AC41" s="123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63"/>
      <c r="E42" s="163"/>
      <c r="F42" s="291"/>
      <c r="G42" s="292"/>
      <c r="H42" s="163"/>
      <c r="I42" s="163"/>
      <c r="J42" s="291"/>
      <c r="K42" s="292"/>
      <c r="L42" s="163"/>
      <c r="M42" s="163"/>
      <c r="N42" s="163"/>
      <c r="O42" s="163"/>
      <c r="P42" s="163"/>
      <c r="Q42" s="163"/>
      <c r="R42" s="209"/>
      <c r="S42" s="209"/>
      <c r="T42" s="297"/>
      <c r="U42" s="298"/>
      <c r="V42" s="103"/>
      <c r="W42" s="103"/>
      <c r="X42" s="297"/>
      <c r="Y42" s="298"/>
      <c r="Z42" s="299"/>
      <c r="AA42" s="300"/>
      <c r="AB42" s="126">
        <f t="shared" si="0"/>
        <v>0</v>
      </c>
      <c r="AC42" s="123">
        <f t="shared" si="1"/>
        <v>0</v>
      </c>
      <c r="AD42" s="89">
        <f t="shared" si="2"/>
        <v>0</v>
      </c>
    </row>
    <row r="43" spans="1:30" ht="15" customHeight="1" x14ac:dyDescent="0.3">
      <c r="A43" s="64">
        <v>30</v>
      </c>
      <c r="B43" s="65" t="s">
        <v>31</v>
      </c>
      <c r="C43" s="66" t="s">
        <v>1</v>
      </c>
      <c r="D43" s="111">
        <v>7.0000000000000001E-3</v>
      </c>
      <c r="E43" s="111">
        <v>8.9999999999999993E-3</v>
      </c>
      <c r="F43" s="291"/>
      <c r="G43" s="292"/>
      <c r="H43" s="163"/>
      <c r="I43" s="163"/>
      <c r="J43" s="291"/>
      <c r="K43" s="292"/>
      <c r="L43" s="112"/>
      <c r="M43" s="112"/>
      <c r="N43" s="111">
        <v>4.0000000000000001E-3</v>
      </c>
      <c r="O43" s="111">
        <v>5.0000000000000001E-3</v>
      </c>
      <c r="P43" s="111" t="s">
        <v>215</v>
      </c>
      <c r="Q43" s="111" t="s">
        <v>215</v>
      </c>
      <c r="R43" s="209"/>
      <c r="S43" s="209"/>
      <c r="T43" s="297"/>
      <c r="U43" s="298"/>
      <c r="V43" s="103"/>
      <c r="W43" s="103"/>
      <c r="X43" s="297"/>
      <c r="Y43" s="298"/>
      <c r="Z43" s="301" t="s">
        <v>250</v>
      </c>
      <c r="AA43" s="302"/>
      <c r="AB43" s="126">
        <f t="shared" si="0"/>
        <v>0</v>
      </c>
      <c r="AC43" s="123">
        <f t="shared" si="1"/>
        <v>0</v>
      </c>
      <c r="AD43" s="89">
        <f t="shared" si="2"/>
        <v>0</v>
      </c>
    </row>
    <row r="44" spans="1:30" ht="15" customHeight="1" x14ac:dyDescent="0.3">
      <c r="A44" s="64">
        <v>31</v>
      </c>
      <c r="B44" s="65" t="s">
        <v>32</v>
      </c>
      <c r="C44" s="66" t="s">
        <v>1</v>
      </c>
      <c r="D44" s="163"/>
      <c r="E44" s="163"/>
      <c r="F44" s="291"/>
      <c r="G44" s="292"/>
      <c r="H44" s="163"/>
      <c r="I44" s="163"/>
      <c r="J44" s="291"/>
      <c r="K44" s="292"/>
      <c r="L44" s="163"/>
      <c r="M44" s="163"/>
      <c r="N44" s="163"/>
      <c r="O44" s="163"/>
      <c r="P44" s="163"/>
      <c r="Q44" s="163"/>
      <c r="R44" s="163"/>
      <c r="S44" s="163"/>
      <c r="T44" s="297"/>
      <c r="U44" s="298"/>
      <c r="V44" s="103"/>
      <c r="W44" s="103"/>
      <c r="X44" s="297"/>
      <c r="Y44" s="298"/>
      <c r="Z44" s="301" t="s">
        <v>274</v>
      </c>
      <c r="AA44" s="302"/>
      <c r="AB44" s="126">
        <f t="shared" si="0"/>
        <v>0</v>
      </c>
      <c r="AC44" s="123">
        <f t="shared" si="1"/>
        <v>0</v>
      </c>
      <c r="AD44" s="89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63"/>
      <c r="E45" s="163"/>
      <c r="F45" s="291"/>
      <c r="G45" s="292"/>
      <c r="H45" s="111">
        <v>1.4999999999999999E-2</v>
      </c>
      <c r="I45" s="111">
        <v>1.4999999999999999E-2</v>
      </c>
      <c r="J45" s="291"/>
      <c r="K45" s="292"/>
      <c r="L45" s="163"/>
      <c r="M45" s="163"/>
      <c r="N45" s="163"/>
      <c r="O45" s="163"/>
      <c r="P45" s="163"/>
      <c r="Q45" s="163"/>
      <c r="R45" s="163"/>
      <c r="S45" s="163"/>
      <c r="T45" s="297"/>
      <c r="U45" s="298"/>
      <c r="V45" s="103"/>
      <c r="W45" s="103"/>
      <c r="X45" s="297"/>
      <c r="Y45" s="298"/>
      <c r="Z45" s="299"/>
      <c r="AA45" s="300"/>
      <c r="AB45" s="126">
        <f t="shared" si="0"/>
        <v>0</v>
      </c>
      <c r="AC45" s="123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63"/>
      <c r="E46" s="163"/>
      <c r="F46" s="291"/>
      <c r="G46" s="292"/>
      <c r="H46" s="163"/>
      <c r="I46" s="163"/>
      <c r="J46" s="291"/>
      <c r="K46" s="292"/>
      <c r="L46" s="163"/>
      <c r="M46" s="163"/>
      <c r="N46" s="163"/>
      <c r="O46" s="163"/>
      <c r="P46" s="163"/>
      <c r="Q46" s="163"/>
      <c r="R46" s="163"/>
      <c r="S46" s="163"/>
      <c r="T46" s="297"/>
      <c r="U46" s="298"/>
      <c r="V46" s="103"/>
      <c r="W46" s="103"/>
      <c r="X46" s="297"/>
      <c r="Y46" s="298"/>
      <c r="Z46" s="299"/>
      <c r="AA46" s="300"/>
      <c r="AB46" s="126">
        <f t="shared" si="0"/>
        <v>0</v>
      </c>
      <c r="AC46" s="123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111">
        <v>7.3999999999999996E-2</v>
      </c>
      <c r="E47" s="111">
        <v>0.1</v>
      </c>
      <c r="F47" s="352">
        <v>5.0999999999999997E-2</v>
      </c>
      <c r="G47" s="353"/>
      <c r="H47" s="163"/>
      <c r="I47" s="163"/>
      <c r="J47" s="291"/>
      <c r="K47" s="292"/>
      <c r="L47" s="163"/>
      <c r="M47" s="163"/>
      <c r="N47" s="163"/>
      <c r="O47" s="163"/>
      <c r="P47" s="163"/>
      <c r="Q47" s="163"/>
      <c r="R47" s="163"/>
      <c r="S47" s="163"/>
      <c r="T47" s="297"/>
      <c r="U47" s="298"/>
      <c r="V47" s="103"/>
      <c r="W47" s="103"/>
      <c r="X47" s="297"/>
      <c r="Y47" s="298"/>
      <c r="Z47" s="299"/>
      <c r="AA47" s="300"/>
      <c r="AB47" s="126">
        <f t="shared" si="0"/>
        <v>0</v>
      </c>
      <c r="AC47" s="123">
        <f t="shared" si="1"/>
        <v>0</v>
      </c>
      <c r="AD47" s="89">
        <f t="shared" si="2"/>
        <v>0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63"/>
      <c r="E48" s="163"/>
      <c r="F48" s="291"/>
      <c r="G48" s="292"/>
      <c r="H48" s="163"/>
      <c r="I48" s="163"/>
      <c r="J48" s="291"/>
      <c r="K48" s="292"/>
      <c r="L48" s="163"/>
      <c r="M48" s="163"/>
      <c r="N48" s="163"/>
      <c r="O48" s="163"/>
      <c r="P48" s="163"/>
      <c r="Q48" s="163"/>
      <c r="R48" s="163"/>
      <c r="S48" s="163"/>
      <c r="T48" s="297"/>
      <c r="U48" s="298"/>
      <c r="V48" s="103"/>
      <c r="W48" s="103"/>
      <c r="X48" s="297"/>
      <c r="Y48" s="298"/>
      <c r="Z48" s="299"/>
      <c r="AA48" s="300"/>
      <c r="AB48" s="126">
        <f t="shared" si="0"/>
        <v>0</v>
      </c>
      <c r="AC48" s="123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63"/>
      <c r="E49" s="163"/>
      <c r="F49" s="291"/>
      <c r="G49" s="292"/>
      <c r="H49" s="163"/>
      <c r="I49" s="163"/>
      <c r="J49" s="291"/>
      <c r="K49" s="292"/>
      <c r="L49" s="163"/>
      <c r="M49" s="163"/>
      <c r="N49" s="163"/>
      <c r="O49" s="163"/>
      <c r="P49" s="163"/>
      <c r="Q49" s="163"/>
      <c r="R49" s="163"/>
      <c r="S49" s="163"/>
      <c r="T49" s="297"/>
      <c r="U49" s="298"/>
      <c r="V49" s="103"/>
      <c r="W49" s="103"/>
      <c r="X49" s="297"/>
      <c r="Y49" s="298"/>
      <c r="Z49" s="299"/>
      <c r="AA49" s="300"/>
      <c r="AB49" s="126">
        <f t="shared" si="0"/>
        <v>0</v>
      </c>
      <c r="AC49" s="123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252</v>
      </c>
      <c r="C50" s="66" t="s">
        <v>1</v>
      </c>
      <c r="D50" s="163"/>
      <c r="E50" s="163"/>
      <c r="F50" s="291"/>
      <c r="G50" s="292"/>
      <c r="H50" s="163"/>
      <c r="I50" s="163"/>
      <c r="J50" s="291"/>
      <c r="K50" s="292"/>
      <c r="L50" s="163"/>
      <c r="M50" s="163"/>
      <c r="N50" s="163"/>
      <c r="O50" s="163"/>
      <c r="P50" s="163"/>
      <c r="Q50" s="163"/>
      <c r="R50" s="163"/>
      <c r="S50" s="163"/>
      <c r="T50" s="297"/>
      <c r="U50" s="298"/>
      <c r="V50" s="103"/>
      <c r="W50" s="103"/>
      <c r="X50" s="297"/>
      <c r="Y50" s="298"/>
      <c r="Z50" s="299"/>
      <c r="AA50" s="300"/>
      <c r="AB50" s="126">
        <f t="shared" si="0"/>
        <v>0</v>
      </c>
      <c r="AC50" s="123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87</v>
      </c>
      <c r="C51" s="66" t="s">
        <v>1</v>
      </c>
      <c r="D51" s="163"/>
      <c r="E51" s="163"/>
      <c r="F51" s="291"/>
      <c r="G51" s="292"/>
      <c r="H51" s="163"/>
      <c r="I51" s="163"/>
      <c r="J51" s="291"/>
      <c r="K51" s="292"/>
      <c r="L51" s="163"/>
      <c r="M51" s="163"/>
      <c r="N51" s="163"/>
      <c r="O51" s="163"/>
      <c r="P51" s="163"/>
      <c r="Q51" s="163"/>
      <c r="R51" s="163"/>
      <c r="S51" s="163"/>
      <c r="T51" s="297"/>
      <c r="U51" s="298"/>
      <c r="V51" s="103"/>
      <c r="W51" s="103"/>
      <c r="X51" s="297"/>
      <c r="Y51" s="298"/>
      <c r="Z51" s="299"/>
      <c r="AA51" s="300"/>
      <c r="AB51" s="126">
        <f t="shared" si="0"/>
        <v>0</v>
      </c>
      <c r="AC51" s="123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63"/>
      <c r="E52" s="163"/>
      <c r="F52" s="291"/>
      <c r="G52" s="292"/>
      <c r="H52" s="163"/>
      <c r="I52" s="163"/>
      <c r="J52" s="291"/>
      <c r="K52" s="292"/>
      <c r="L52" s="163"/>
      <c r="M52" s="163"/>
      <c r="N52" s="163"/>
      <c r="O52" s="163"/>
      <c r="P52" s="163"/>
      <c r="Q52" s="163"/>
      <c r="R52" s="163"/>
      <c r="S52" s="163"/>
      <c r="T52" s="297"/>
      <c r="U52" s="298"/>
      <c r="V52" s="103"/>
      <c r="W52" s="103"/>
      <c r="X52" s="297"/>
      <c r="Y52" s="298"/>
      <c r="Z52" s="299"/>
      <c r="AA52" s="300"/>
      <c r="AB52" s="126">
        <f t="shared" si="0"/>
        <v>0</v>
      </c>
      <c r="AC52" s="123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63"/>
      <c r="E53" s="163"/>
      <c r="F53" s="291"/>
      <c r="G53" s="292"/>
      <c r="H53" s="163"/>
      <c r="I53" s="163"/>
      <c r="J53" s="291"/>
      <c r="K53" s="292"/>
      <c r="L53" s="163"/>
      <c r="M53" s="163"/>
      <c r="N53" s="111" t="s">
        <v>213</v>
      </c>
      <c r="O53" s="111">
        <v>5.0000000000000001E-3</v>
      </c>
      <c r="P53" s="163"/>
      <c r="Q53" s="163"/>
      <c r="R53" s="163"/>
      <c r="S53" s="163"/>
      <c r="T53" s="297"/>
      <c r="U53" s="298"/>
      <c r="V53" s="103"/>
      <c r="W53" s="103"/>
      <c r="X53" s="297"/>
      <c r="Y53" s="298"/>
      <c r="Z53" s="299"/>
      <c r="AA53" s="300"/>
      <c r="AB53" s="126">
        <f t="shared" si="0"/>
        <v>0</v>
      </c>
      <c r="AC53" s="123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63"/>
      <c r="E54" s="163"/>
      <c r="F54" s="291"/>
      <c r="G54" s="292"/>
      <c r="H54" s="163"/>
      <c r="I54" s="163"/>
      <c r="J54" s="291"/>
      <c r="K54" s="292"/>
      <c r="L54" s="163"/>
      <c r="M54" s="163"/>
      <c r="N54" s="163"/>
      <c r="O54" s="163"/>
      <c r="P54" s="163"/>
      <c r="Q54" s="163"/>
      <c r="R54" s="163"/>
      <c r="S54" s="163"/>
      <c r="T54" s="297"/>
      <c r="U54" s="298"/>
      <c r="V54" s="103"/>
      <c r="W54" s="103"/>
      <c r="X54" s="297"/>
      <c r="Y54" s="298"/>
      <c r="Z54" s="299"/>
      <c r="AA54" s="300"/>
      <c r="AB54" s="126">
        <f t="shared" si="0"/>
        <v>0</v>
      </c>
      <c r="AC54" s="123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63"/>
      <c r="E55" s="163"/>
      <c r="F55" s="291"/>
      <c r="G55" s="292"/>
      <c r="H55" s="163"/>
      <c r="I55" s="163"/>
      <c r="J55" s="291"/>
      <c r="K55" s="292"/>
      <c r="L55" s="163"/>
      <c r="M55" s="163"/>
      <c r="N55" s="163"/>
      <c r="O55" s="163"/>
      <c r="P55" s="163"/>
      <c r="Q55" s="163"/>
      <c r="R55" s="163"/>
      <c r="S55" s="163"/>
      <c r="T55" s="297"/>
      <c r="U55" s="298"/>
      <c r="V55" s="103"/>
      <c r="W55" s="103"/>
      <c r="X55" s="297"/>
      <c r="Y55" s="298"/>
      <c r="Z55" s="299"/>
      <c r="AA55" s="300"/>
      <c r="AB55" s="126">
        <f t="shared" si="0"/>
        <v>0</v>
      </c>
      <c r="AC55" s="123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63"/>
      <c r="E56" s="163"/>
      <c r="F56" s="291"/>
      <c r="G56" s="292"/>
      <c r="H56" s="163"/>
      <c r="I56" s="163"/>
      <c r="J56" s="291"/>
      <c r="K56" s="292"/>
      <c r="L56" s="163"/>
      <c r="M56" s="163"/>
      <c r="N56" s="163"/>
      <c r="O56" s="163"/>
      <c r="P56" s="163"/>
      <c r="Q56" s="163"/>
      <c r="R56" s="163"/>
      <c r="S56" s="163"/>
      <c r="T56" s="297"/>
      <c r="U56" s="298"/>
      <c r="V56" s="103"/>
      <c r="W56" s="103"/>
      <c r="X56" s="297"/>
      <c r="Y56" s="298"/>
      <c r="Z56" s="299"/>
      <c r="AA56" s="300"/>
      <c r="AB56" s="126">
        <f t="shared" si="0"/>
        <v>0</v>
      </c>
      <c r="AC56" s="123">
        <f t="shared" si="1"/>
        <v>0</v>
      </c>
      <c r="AD56" s="89">
        <f t="shared" si="2"/>
        <v>0</v>
      </c>
    </row>
    <row r="57" spans="1:30" x14ac:dyDescent="0.3">
      <c r="A57" s="19">
        <v>42</v>
      </c>
      <c r="B57" s="68" t="s">
        <v>35</v>
      </c>
      <c r="C57" s="69" t="s">
        <v>1</v>
      </c>
      <c r="D57" s="111">
        <v>0.02</v>
      </c>
      <c r="E57" s="111">
        <v>2.5000000000000001E-2</v>
      </c>
      <c r="F57" s="291"/>
      <c r="G57" s="292"/>
      <c r="H57" s="163"/>
      <c r="I57" s="163"/>
      <c r="J57" s="291"/>
      <c r="K57" s="292"/>
      <c r="L57" s="163"/>
      <c r="M57" s="163"/>
      <c r="N57" s="163"/>
      <c r="O57" s="163"/>
      <c r="P57" s="163"/>
      <c r="Q57" s="163"/>
      <c r="R57" s="163"/>
      <c r="S57" s="163"/>
      <c r="T57" s="297"/>
      <c r="U57" s="298"/>
      <c r="V57" s="103"/>
      <c r="W57" s="103"/>
      <c r="X57" s="297"/>
      <c r="Y57" s="298"/>
      <c r="Z57" s="299"/>
      <c r="AA57" s="300"/>
      <c r="AB57" s="126">
        <f t="shared" si="0"/>
        <v>0</v>
      </c>
      <c r="AC57" s="123">
        <f t="shared" si="1"/>
        <v>0</v>
      </c>
      <c r="AD57" s="89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63"/>
      <c r="E58" s="163"/>
      <c r="F58" s="291"/>
      <c r="G58" s="292"/>
      <c r="H58" s="163"/>
      <c r="I58" s="163"/>
      <c r="J58" s="291"/>
      <c r="K58" s="292"/>
      <c r="L58" s="163"/>
      <c r="M58" s="163"/>
      <c r="N58" s="163"/>
      <c r="O58" s="163"/>
      <c r="P58" s="163"/>
      <c r="Q58" s="163"/>
      <c r="R58" s="163"/>
      <c r="S58" s="163"/>
      <c r="T58" s="297"/>
      <c r="U58" s="298"/>
      <c r="V58" s="103"/>
      <c r="W58" s="103"/>
      <c r="X58" s="297"/>
      <c r="Y58" s="298"/>
      <c r="Z58" s="299"/>
      <c r="AA58" s="300"/>
      <c r="AB58" s="126">
        <f t="shared" si="0"/>
        <v>0</v>
      </c>
      <c r="AC58" s="123">
        <f t="shared" si="1"/>
        <v>0</v>
      </c>
      <c r="AD58" s="89">
        <f t="shared" si="2"/>
        <v>0</v>
      </c>
    </row>
    <row r="59" spans="1:30" ht="15" customHeight="1" x14ac:dyDescent="0.3">
      <c r="A59" s="19">
        <v>44</v>
      </c>
      <c r="B59" s="65" t="s">
        <v>63</v>
      </c>
      <c r="C59" s="66" t="s">
        <v>1</v>
      </c>
      <c r="D59" s="163"/>
      <c r="E59" s="163"/>
      <c r="F59" s="291"/>
      <c r="G59" s="292"/>
      <c r="H59" s="163"/>
      <c r="I59" s="163"/>
      <c r="J59" s="291"/>
      <c r="K59" s="292"/>
      <c r="L59" s="163"/>
      <c r="M59" s="163"/>
      <c r="N59" s="163"/>
      <c r="O59" s="163"/>
      <c r="P59" s="163"/>
      <c r="Q59" s="163"/>
      <c r="R59" s="163"/>
      <c r="S59" s="163"/>
      <c r="T59" s="297"/>
      <c r="U59" s="298"/>
      <c r="V59" s="103"/>
      <c r="W59" s="103"/>
      <c r="X59" s="297"/>
      <c r="Y59" s="298"/>
      <c r="Z59" s="301">
        <v>3.0300000000000001E-2</v>
      </c>
      <c r="AA59" s="302"/>
      <c r="AB59" s="126">
        <f t="shared" si="0"/>
        <v>0</v>
      </c>
      <c r="AC59" s="123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163"/>
      <c r="E60" s="163"/>
      <c r="F60" s="291"/>
      <c r="G60" s="292"/>
      <c r="H60" s="163"/>
      <c r="I60" s="163"/>
      <c r="J60" s="291"/>
      <c r="K60" s="292"/>
      <c r="L60" s="163"/>
      <c r="M60" s="163"/>
      <c r="N60" s="111">
        <v>2.3999999999999998E-3</v>
      </c>
      <c r="O60" s="111">
        <v>3.0000000000000001E-3</v>
      </c>
      <c r="P60" s="111" t="s">
        <v>212</v>
      </c>
      <c r="Q60" s="111" t="s">
        <v>212</v>
      </c>
      <c r="R60" s="163"/>
      <c r="S60" s="163"/>
      <c r="T60" s="297"/>
      <c r="U60" s="298"/>
      <c r="V60" s="103"/>
      <c r="W60" s="103"/>
      <c r="X60" s="297"/>
      <c r="Y60" s="298"/>
      <c r="Z60" s="299"/>
      <c r="AA60" s="300"/>
      <c r="AB60" s="126">
        <f t="shared" si="0"/>
        <v>0</v>
      </c>
      <c r="AC60" s="123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63"/>
      <c r="E61" s="163"/>
      <c r="F61" s="291"/>
      <c r="G61" s="292"/>
      <c r="H61" s="163"/>
      <c r="I61" s="163"/>
      <c r="J61" s="291"/>
      <c r="K61" s="292"/>
      <c r="L61" s="163"/>
      <c r="M61" s="163"/>
      <c r="N61" s="163"/>
      <c r="O61" s="163"/>
      <c r="P61" s="163"/>
      <c r="Q61" s="163"/>
      <c r="R61" s="163"/>
      <c r="S61" s="163"/>
      <c r="T61" s="297"/>
      <c r="U61" s="298"/>
      <c r="V61" s="103"/>
      <c r="W61" s="103"/>
      <c r="X61" s="297"/>
      <c r="Y61" s="298"/>
      <c r="Z61" s="299"/>
      <c r="AA61" s="300"/>
      <c r="AB61" s="126">
        <f t="shared" si="0"/>
        <v>0</v>
      </c>
      <c r="AC61" s="123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63"/>
      <c r="E62" s="163"/>
      <c r="F62" s="352">
        <v>1E-3</v>
      </c>
      <c r="G62" s="353"/>
      <c r="H62" s="163"/>
      <c r="I62" s="163"/>
      <c r="J62" s="291"/>
      <c r="K62" s="292"/>
      <c r="L62" s="163"/>
      <c r="M62" s="163"/>
      <c r="N62" s="163"/>
      <c r="O62" s="163"/>
      <c r="P62" s="163"/>
      <c r="Q62" s="163"/>
      <c r="R62" s="163"/>
      <c r="S62" s="163"/>
      <c r="T62" s="297"/>
      <c r="U62" s="298"/>
      <c r="V62" s="103"/>
      <c r="W62" s="103"/>
      <c r="X62" s="297"/>
      <c r="Y62" s="298"/>
      <c r="Z62" s="299"/>
      <c r="AA62" s="300"/>
      <c r="AB62" s="126">
        <f t="shared" si="0"/>
        <v>0</v>
      </c>
      <c r="AC62" s="123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63"/>
      <c r="E63" s="163"/>
      <c r="F63" s="291"/>
      <c r="G63" s="292"/>
      <c r="H63" s="163"/>
      <c r="I63" s="163"/>
      <c r="J63" s="291"/>
      <c r="K63" s="292"/>
      <c r="L63" s="163"/>
      <c r="M63" s="163"/>
      <c r="N63" s="163"/>
      <c r="O63" s="163"/>
      <c r="P63" s="163"/>
      <c r="Q63" s="163"/>
      <c r="R63" s="163"/>
      <c r="S63" s="163"/>
      <c r="T63" s="297"/>
      <c r="U63" s="298"/>
      <c r="V63" s="103"/>
      <c r="W63" s="103"/>
      <c r="X63" s="297"/>
      <c r="Y63" s="298"/>
      <c r="Z63" s="299"/>
      <c r="AA63" s="300"/>
      <c r="AB63" s="126">
        <f t="shared" si="0"/>
        <v>0</v>
      </c>
      <c r="AC63" s="123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63"/>
      <c r="E64" s="163"/>
      <c r="F64" s="291"/>
      <c r="G64" s="292"/>
      <c r="H64" s="163"/>
      <c r="I64" s="163"/>
      <c r="J64" s="291"/>
      <c r="K64" s="292"/>
      <c r="L64" s="163"/>
      <c r="M64" s="163"/>
      <c r="N64" s="163"/>
      <c r="O64" s="163"/>
      <c r="P64" s="163"/>
      <c r="Q64" s="163"/>
      <c r="R64" s="163"/>
      <c r="S64" s="163"/>
      <c r="T64" s="297"/>
      <c r="U64" s="298"/>
      <c r="V64" s="103"/>
      <c r="W64" s="103"/>
      <c r="X64" s="297"/>
      <c r="Y64" s="298"/>
      <c r="Z64" s="299"/>
      <c r="AA64" s="300"/>
      <c r="AB64" s="126">
        <f t="shared" si="0"/>
        <v>0</v>
      </c>
      <c r="AC64" s="123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63"/>
      <c r="E65" s="163"/>
      <c r="F65" s="291"/>
      <c r="G65" s="292"/>
      <c r="H65" s="163"/>
      <c r="I65" s="163"/>
      <c r="J65" s="291"/>
      <c r="K65" s="292"/>
      <c r="L65" s="163"/>
      <c r="M65" s="163"/>
      <c r="N65" s="163"/>
      <c r="O65" s="163"/>
      <c r="P65" s="163"/>
      <c r="Q65" s="163"/>
      <c r="R65" s="163"/>
      <c r="S65" s="163"/>
      <c r="T65" s="297"/>
      <c r="U65" s="298"/>
      <c r="V65" s="103"/>
      <c r="W65" s="103"/>
      <c r="X65" s="297"/>
      <c r="Y65" s="298"/>
      <c r="Z65" s="299"/>
      <c r="AA65" s="300"/>
      <c r="AB65" s="126">
        <f t="shared" si="0"/>
        <v>0</v>
      </c>
      <c r="AC65" s="123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63"/>
      <c r="E66" s="163"/>
      <c r="F66" s="291"/>
      <c r="G66" s="292"/>
      <c r="H66" s="163"/>
      <c r="I66" s="163"/>
      <c r="J66" s="291"/>
      <c r="K66" s="292"/>
      <c r="L66" s="163"/>
      <c r="M66" s="163"/>
      <c r="N66" s="163"/>
      <c r="O66" s="163"/>
      <c r="P66" s="163"/>
      <c r="Q66" s="163"/>
      <c r="R66" s="163"/>
      <c r="S66" s="163"/>
      <c r="T66" s="297"/>
      <c r="U66" s="298"/>
      <c r="V66" s="103"/>
      <c r="W66" s="103"/>
      <c r="X66" s="297"/>
      <c r="Y66" s="298"/>
      <c r="Z66" s="299"/>
      <c r="AA66" s="300"/>
      <c r="AB66" s="126">
        <f t="shared" si="0"/>
        <v>0</v>
      </c>
      <c r="AC66" s="123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63"/>
      <c r="E67" s="163"/>
      <c r="F67" s="291"/>
      <c r="G67" s="292"/>
      <c r="H67" s="163"/>
      <c r="I67" s="163"/>
      <c r="J67" s="291"/>
      <c r="K67" s="292"/>
      <c r="L67" s="163"/>
      <c r="M67" s="163"/>
      <c r="N67" s="163"/>
      <c r="O67" s="163"/>
      <c r="P67" s="163"/>
      <c r="Q67" s="163"/>
      <c r="R67" s="163"/>
      <c r="S67" s="163"/>
      <c r="T67" s="297"/>
      <c r="U67" s="298"/>
      <c r="V67" s="103"/>
      <c r="W67" s="103"/>
      <c r="X67" s="297"/>
      <c r="Y67" s="298"/>
      <c r="Z67" s="299"/>
      <c r="AA67" s="300"/>
      <c r="AB67" s="126">
        <f t="shared" si="0"/>
        <v>0</v>
      </c>
      <c r="AC67" s="123">
        <f t="shared" si="1"/>
        <v>0</v>
      </c>
      <c r="AD67" s="89">
        <f t="shared" si="2"/>
        <v>0</v>
      </c>
    </row>
    <row r="68" spans="1:30" x14ac:dyDescent="0.3">
      <c r="A68" s="64">
        <v>51</v>
      </c>
      <c r="B68" s="65" t="s">
        <v>2</v>
      </c>
      <c r="C68" s="66" t="s">
        <v>1</v>
      </c>
      <c r="D68" s="163"/>
      <c r="E68" s="163"/>
      <c r="F68" s="291"/>
      <c r="G68" s="292"/>
      <c r="H68" s="163"/>
      <c r="I68" s="163"/>
      <c r="J68" s="352">
        <v>0.1</v>
      </c>
      <c r="K68" s="353"/>
      <c r="L68" s="163"/>
      <c r="M68" s="163"/>
      <c r="N68" s="163"/>
      <c r="O68" s="163"/>
      <c r="P68" s="163"/>
      <c r="Q68" s="163"/>
      <c r="R68" s="163"/>
      <c r="S68" s="163"/>
      <c r="T68" s="297"/>
      <c r="U68" s="298"/>
      <c r="V68" s="103"/>
      <c r="W68" s="103"/>
      <c r="X68" s="297"/>
      <c r="Y68" s="298"/>
      <c r="Z68" s="299"/>
      <c r="AA68" s="300"/>
      <c r="AB68" s="126">
        <f t="shared" si="0"/>
        <v>0</v>
      </c>
      <c r="AC68" s="123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63"/>
      <c r="E69" s="163"/>
      <c r="F69" s="291"/>
      <c r="G69" s="292"/>
      <c r="H69" s="163"/>
      <c r="I69" s="163"/>
      <c r="J69" s="291"/>
      <c r="K69" s="292"/>
      <c r="L69" s="163"/>
      <c r="M69" s="163"/>
      <c r="N69" s="163"/>
      <c r="O69" s="163"/>
      <c r="P69" s="163"/>
      <c r="Q69" s="163"/>
      <c r="R69" s="163"/>
      <c r="S69" s="163"/>
      <c r="T69" s="297"/>
      <c r="U69" s="298"/>
      <c r="V69" s="103"/>
      <c r="W69" s="103"/>
      <c r="X69" s="297"/>
      <c r="Y69" s="298"/>
      <c r="Z69" s="299"/>
      <c r="AA69" s="300"/>
      <c r="AB69" s="126">
        <f t="shared" si="0"/>
        <v>0</v>
      </c>
      <c r="AC69" s="123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63"/>
      <c r="E70" s="163"/>
      <c r="F70" s="291"/>
      <c r="G70" s="292"/>
      <c r="H70" s="163"/>
      <c r="I70" s="163"/>
      <c r="J70" s="291"/>
      <c r="K70" s="292"/>
      <c r="L70" s="163"/>
      <c r="M70" s="163"/>
      <c r="N70" s="163"/>
      <c r="O70" s="163"/>
      <c r="P70" s="163"/>
      <c r="Q70" s="163"/>
      <c r="R70" s="163"/>
      <c r="S70" s="163"/>
      <c r="T70" s="297"/>
      <c r="U70" s="298"/>
      <c r="V70" s="103"/>
      <c r="W70" s="103"/>
      <c r="X70" s="297"/>
      <c r="Y70" s="298"/>
      <c r="Z70" s="299"/>
      <c r="AA70" s="300"/>
      <c r="AB70" s="126">
        <f t="shared" si="0"/>
        <v>0</v>
      </c>
      <c r="AC70" s="123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63"/>
      <c r="E71" s="163"/>
      <c r="F71" s="291"/>
      <c r="G71" s="292"/>
      <c r="H71" s="163"/>
      <c r="I71" s="163"/>
      <c r="J71" s="291"/>
      <c r="K71" s="292"/>
      <c r="L71" s="163"/>
      <c r="M71" s="163"/>
      <c r="N71" s="163"/>
      <c r="O71" s="163"/>
      <c r="P71" s="163"/>
      <c r="Q71" s="163"/>
      <c r="R71" s="163"/>
      <c r="S71" s="163"/>
      <c r="T71" s="297"/>
      <c r="U71" s="298"/>
      <c r="V71" s="103"/>
      <c r="W71" s="103"/>
      <c r="X71" s="297"/>
      <c r="Y71" s="298"/>
      <c r="Z71" s="299"/>
      <c r="AA71" s="300"/>
      <c r="AB71" s="126">
        <f t="shared" si="0"/>
        <v>0</v>
      </c>
      <c r="AC71" s="123">
        <f t="shared" si="1"/>
        <v>0</v>
      </c>
      <c r="AD71" s="89">
        <f t="shared" si="2"/>
        <v>0</v>
      </c>
    </row>
    <row r="72" spans="1:30" ht="15" customHeight="1" x14ac:dyDescent="0.3">
      <c r="A72" s="64">
        <v>55</v>
      </c>
      <c r="B72" s="65" t="s">
        <v>59</v>
      </c>
      <c r="C72" s="66" t="s">
        <v>1</v>
      </c>
      <c r="D72" s="163"/>
      <c r="E72" s="163"/>
      <c r="F72" s="291"/>
      <c r="G72" s="292"/>
      <c r="H72" s="163"/>
      <c r="I72" s="163"/>
      <c r="J72" s="291"/>
      <c r="K72" s="292"/>
      <c r="L72" s="163"/>
      <c r="M72" s="163"/>
      <c r="N72" s="163"/>
      <c r="O72" s="163"/>
      <c r="P72" s="163"/>
      <c r="Q72" s="163"/>
      <c r="R72" s="163"/>
      <c r="S72" s="163"/>
      <c r="T72" s="301">
        <v>4.5400000000000003E-2</v>
      </c>
      <c r="U72" s="302"/>
      <c r="V72" s="103"/>
      <c r="W72" s="103"/>
      <c r="X72" s="297"/>
      <c r="Y72" s="298"/>
      <c r="Z72" s="299"/>
      <c r="AA72" s="300"/>
      <c r="AB72" s="126">
        <f t="shared" si="0"/>
        <v>0</v>
      </c>
      <c r="AC72" s="123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63"/>
      <c r="E73" s="163"/>
      <c r="F73" s="291"/>
      <c r="G73" s="292"/>
      <c r="H73" s="163"/>
      <c r="I73" s="163"/>
      <c r="J73" s="291"/>
      <c r="K73" s="292"/>
      <c r="L73" s="163"/>
      <c r="M73" s="163"/>
      <c r="N73" s="163"/>
      <c r="O73" s="163"/>
      <c r="P73" s="163"/>
      <c r="Q73" s="163"/>
      <c r="R73" s="163"/>
      <c r="S73" s="163"/>
      <c r="T73" s="297"/>
      <c r="U73" s="298"/>
      <c r="V73" s="103"/>
      <c r="W73" s="103"/>
      <c r="X73" s="297"/>
      <c r="Y73" s="298"/>
      <c r="Z73" s="299"/>
      <c r="AA73" s="300"/>
      <c r="AB73" s="126">
        <f t="shared" ref="AB73:AB109" si="3">(Z73+X73+V73+T73+R73+P73+N73+L73+J73+H73+F73+D73)*$AB$5</f>
        <v>0</v>
      </c>
      <c r="AC73" s="123">
        <f t="shared" ref="AC73:AC109" si="4">(Z73+X73+W73+T73+S73+Q73+O73+M73+J73+I73+F73+E73)*$AC$5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63"/>
      <c r="E74" s="163"/>
      <c r="F74" s="291"/>
      <c r="G74" s="292"/>
      <c r="H74" s="163"/>
      <c r="I74" s="163"/>
      <c r="J74" s="291"/>
      <c r="K74" s="292"/>
      <c r="L74" s="163"/>
      <c r="M74" s="163"/>
      <c r="N74" s="163"/>
      <c r="O74" s="163"/>
      <c r="P74" s="163"/>
      <c r="Q74" s="163"/>
      <c r="R74" s="163"/>
      <c r="S74" s="163"/>
      <c r="T74" s="297"/>
      <c r="U74" s="298"/>
      <c r="V74" s="103"/>
      <c r="W74" s="103"/>
      <c r="X74" s="297"/>
      <c r="Y74" s="298"/>
      <c r="Z74" s="299"/>
      <c r="AA74" s="300"/>
      <c r="AB74" s="126">
        <f t="shared" si="3"/>
        <v>0</v>
      </c>
      <c r="AC74" s="123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63"/>
      <c r="E75" s="163"/>
      <c r="F75" s="291"/>
      <c r="G75" s="292"/>
      <c r="H75" s="163"/>
      <c r="I75" s="163"/>
      <c r="J75" s="291"/>
      <c r="K75" s="292"/>
      <c r="L75" s="163"/>
      <c r="M75" s="163"/>
      <c r="N75" s="163"/>
      <c r="O75" s="163"/>
      <c r="P75" s="163"/>
      <c r="Q75" s="163"/>
      <c r="R75" s="163"/>
      <c r="S75" s="163"/>
      <c r="T75" s="297"/>
      <c r="U75" s="298"/>
      <c r="V75" s="103"/>
      <c r="W75" s="103"/>
      <c r="X75" s="297"/>
      <c r="Y75" s="298"/>
      <c r="Z75" s="299"/>
      <c r="AA75" s="300"/>
      <c r="AB75" s="126">
        <f t="shared" si="3"/>
        <v>0</v>
      </c>
      <c r="AC75" s="123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 t="s">
        <v>1</v>
      </c>
      <c r="D76" s="163"/>
      <c r="E76" s="163"/>
      <c r="F76" s="291"/>
      <c r="G76" s="292"/>
      <c r="H76" s="163"/>
      <c r="I76" s="163"/>
      <c r="J76" s="291"/>
      <c r="K76" s="292"/>
      <c r="L76" s="163"/>
      <c r="M76" s="163"/>
      <c r="N76" s="163"/>
      <c r="O76" s="163"/>
      <c r="P76" s="163"/>
      <c r="Q76" s="163"/>
      <c r="R76" s="163"/>
      <c r="S76" s="163"/>
      <c r="T76" s="299"/>
      <c r="U76" s="300"/>
      <c r="V76" s="103"/>
      <c r="W76" s="103"/>
      <c r="X76" s="297"/>
      <c r="Y76" s="298"/>
      <c r="Z76" s="299"/>
      <c r="AA76" s="300"/>
      <c r="AB76" s="126">
        <f t="shared" si="3"/>
        <v>0</v>
      </c>
      <c r="AC76" s="123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63"/>
      <c r="E77" s="163"/>
      <c r="F77" s="291"/>
      <c r="G77" s="292"/>
      <c r="H77" s="163"/>
      <c r="I77" s="163"/>
      <c r="J77" s="291"/>
      <c r="K77" s="292"/>
      <c r="L77" s="163"/>
      <c r="M77" s="163"/>
      <c r="N77" s="163"/>
      <c r="O77" s="163"/>
      <c r="P77" s="163"/>
      <c r="Q77" s="163"/>
      <c r="R77" s="163"/>
      <c r="S77" s="163"/>
      <c r="T77" s="297"/>
      <c r="U77" s="298"/>
      <c r="V77" s="103"/>
      <c r="W77" s="103"/>
      <c r="X77" s="297"/>
      <c r="Y77" s="298"/>
      <c r="Z77" s="299"/>
      <c r="AA77" s="300"/>
      <c r="AB77" s="126">
        <f t="shared" si="3"/>
        <v>0</v>
      </c>
      <c r="AC77" s="123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63"/>
      <c r="E78" s="163"/>
      <c r="F78" s="291"/>
      <c r="G78" s="292"/>
      <c r="H78" s="163"/>
      <c r="I78" s="163"/>
      <c r="J78" s="291"/>
      <c r="K78" s="292"/>
      <c r="L78" s="163"/>
      <c r="M78" s="163"/>
      <c r="N78" s="163"/>
      <c r="O78" s="163"/>
      <c r="P78" s="163"/>
      <c r="Q78" s="163"/>
      <c r="R78" s="163"/>
      <c r="S78" s="163"/>
      <c r="T78" s="297"/>
      <c r="U78" s="298"/>
      <c r="V78" s="103"/>
      <c r="W78" s="103"/>
      <c r="X78" s="297"/>
      <c r="Y78" s="298"/>
      <c r="Z78" s="299"/>
      <c r="AA78" s="300"/>
      <c r="AB78" s="126">
        <f t="shared" si="3"/>
        <v>0</v>
      </c>
      <c r="AC78" s="123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63"/>
      <c r="E79" s="163"/>
      <c r="F79" s="291"/>
      <c r="G79" s="292"/>
      <c r="H79" s="163"/>
      <c r="I79" s="163"/>
      <c r="J79" s="291"/>
      <c r="K79" s="292"/>
      <c r="L79" s="163"/>
      <c r="M79" s="163"/>
      <c r="N79" s="163"/>
      <c r="O79" s="163"/>
      <c r="P79" s="163"/>
      <c r="Q79" s="163"/>
      <c r="R79" s="163"/>
      <c r="S79" s="163"/>
      <c r="T79" s="297"/>
      <c r="U79" s="298"/>
      <c r="V79" s="103"/>
      <c r="W79" s="103"/>
      <c r="X79" s="297"/>
      <c r="Y79" s="298"/>
      <c r="Z79" s="299"/>
      <c r="AA79" s="300"/>
      <c r="AB79" s="126">
        <f t="shared" si="3"/>
        <v>0</v>
      </c>
      <c r="AC79" s="123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63"/>
      <c r="E80" s="163"/>
      <c r="F80" s="291"/>
      <c r="G80" s="292"/>
      <c r="H80" s="163"/>
      <c r="I80" s="163"/>
      <c r="J80" s="291"/>
      <c r="K80" s="292"/>
      <c r="L80" s="163"/>
      <c r="M80" s="163"/>
      <c r="N80" s="163"/>
      <c r="O80" s="163"/>
      <c r="P80" s="163"/>
      <c r="Q80" s="163"/>
      <c r="R80" s="163"/>
      <c r="S80" s="163"/>
      <c r="T80" s="297"/>
      <c r="U80" s="298"/>
      <c r="V80" s="103"/>
      <c r="W80" s="103"/>
      <c r="X80" s="297"/>
      <c r="Y80" s="298"/>
      <c r="Z80" s="299"/>
      <c r="AA80" s="300"/>
      <c r="AB80" s="126">
        <f t="shared" si="3"/>
        <v>0</v>
      </c>
      <c r="AC80" s="123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63"/>
      <c r="E81" s="163"/>
      <c r="F81" s="291"/>
      <c r="G81" s="292"/>
      <c r="H81" s="163"/>
      <c r="I81" s="163"/>
      <c r="J81" s="291"/>
      <c r="K81" s="292"/>
      <c r="L81" s="163"/>
      <c r="M81" s="163"/>
      <c r="N81" s="163"/>
      <c r="O81" s="163"/>
      <c r="P81" s="163"/>
      <c r="Q81" s="163"/>
      <c r="R81" s="163"/>
      <c r="S81" s="163"/>
      <c r="T81" s="297"/>
      <c r="U81" s="298"/>
      <c r="V81" s="103"/>
      <c r="W81" s="103"/>
      <c r="X81" s="297"/>
      <c r="Y81" s="298"/>
      <c r="Z81" s="299"/>
      <c r="AA81" s="300"/>
      <c r="AB81" s="126">
        <f t="shared" si="3"/>
        <v>0</v>
      </c>
      <c r="AC81" s="123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63"/>
      <c r="E82" s="163"/>
      <c r="F82" s="291"/>
      <c r="G82" s="292"/>
      <c r="H82" s="163"/>
      <c r="I82" s="163"/>
      <c r="J82" s="291"/>
      <c r="K82" s="292"/>
      <c r="L82" s="163"/>
      <c r="M82" s="163"/>
      <c r="N82" s="163"/>
      <c r="O82" s="163"/>
      <c r="P82" s="163"/>
      <c r="Q82" s="163"/>
      <c r="R82" s="163"/>
      <c r="S82" s="163"/>
      <c r="T82" s="297"/>
      <c r="U82" s="298"/>
      <c r="V82" s="103"/>
      <c r="W82" s="103"/>
      <c r="X82" s="297"/>
      <c r="Y82" s="298"/>
      <c r="Z82" s="299"/>
      <c r="AA82" s="300"/>
      <c r="AB82" s="126">
        <f t="shared" si="3"/>
        <v>0</v>
      </c>
      <c r="AC82" s="123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63"/>
      <c r="E83" s="163"/>
      <c r="F83" s="291"/>
      <c r="G83" s="292"/>
      <c r="H83" s="163"/>
      <c r="I83" s="163"/>
      <c r="J83" s="291"/>
      <c r="K83" s="292"/>
      <c r="L83" s="163"/>
      <c r="M83" s="163"/>
      <c r="N83" s="163"/>
      <c r="O83" s="163"/>
      <c r="P83" s="163"/>
      <c r="Q83" s="163"/>
      <c r="R83" s="163"/>
      <c r="S83" s="163"/>
      <c r="T83" s="297"/>
      <c r="U83" s="298"/>
      <c r="V83" s="103"/>
      <c r="W83" s="103"/>
      <c r="X83" s="297"/>
      <c r="Y83" s="298"/>
      <c r="Z83" s="299"/>
      <c r="AA83" s="300"/>
      <c r="AB83" s="126">
        <f t="shared" si="3"/>
        <v>0</v>
      </c>
      <c r="AC83" s="123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63"/>
      <c r="E84" s="163"/>
      <c r="F84" s="291"/>
      <c r="G84" s="292"/>
      <c r="H84" s="163"/>
      <c r="I84" s="163"/>
      <c r="J84" s="291"/>
      <c r="K84" s="292"/>
      <c r="L84" s="163"/>
      <c r="M84" s="163"/>
      <c r="N84" s="163"/>
      <c r="O84" s="163"/>
      <c r="P84" s="163"/>
      <c r="Q84" s="163"/>
      <c r="R84" s="163"/>
      <c r="S84" s="163"/>
      <c r="T84" s="297"/>
      <c r="U84" s="298"/>
      <c r="V84" s="103"/>
      <c r="W84" s="103"/>
      <c r="X84" s="297"/>
      <c r="Y84" s="298"/>
      <c r="Z84" s="299"/>
      <c r="AA84" s="300"/>
      <c r="AB84" s="126">
        <f t="shared" si="3"/>
        <v>0</v>
      </c>
      <c r="AC84" s="123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63"/>
      <c r="E85" s="163"/>
      <c r="F85" s="291"/>
      <c r="G85" s="292"/>
      <c r="H85" s="163"/>
      <c r="I85" s="163"/>
      <c r="J85" s="291"/>
      <c r="K85" s="292"/>
      <c r="L85" s="163"/>
      <c r="M85" s="163"/>
      <c r="N85" s="163"/>
      <c r="O85" s="163"/>
      <c r="P85" s="163"/>
      <c r="Q85" s="163"/>
      <c r="R85" s="163"/>
      <c r="S85" s="163"/>
      <c r="T85" s="297"/>
      <c r="U85" s="298"/>
      <c r="V85" s="103"/>
      <c r="W85" s="103"/>
      <c r="X85" s="297"/>
      <c r="Y85" s="298"/>
      <c r="Z85" s="299"/>
      <c r="AA85" s="300"/>
      <c r="AB85" s="126">
        <f t="shared" si="3"/>
        <v>0</v>
      </c>
      <c r="AC85" s="123">
        <f t="shared" si="4"/>
        <v>0</v>
      </c>
      <c r="AD85" s="89">
        <f t="shared" si="5"/>
        <v>0</v>
      </c>
    </row>
    <row r="86" spans="1:30" ht="15" hidden="1" customHeight="1" x14ac:dyDescent="0.3">
      <c r="A86" s="64">
        <v>67</v>
      </c>
      <c r="B86" s="65" t="s">
        <v>15</v>
      </c>
      <c r="C86" s="66" t="s">
        <v>1</v>
      </c>
      <c r="D86" s="163"/>
      <c r="E86" s="163"/>
      <c r="F86" s="291"/>
      <c r="G86" s="292"/>
      <c r="H86" s="163"/>
      <c r="I86" s="163"/>
      <c r="J86" s="291"/>
      <c r="K86" s="292"/>
      <c r="L86" s="163"/>
      <c r="M86" s="163"/>
      <c r="N86" s="163"/>
      <c r="O86" s="163"/>
      <c r="P86" s="163"/>
      <c r="Q86" s="163"/>
      <c r="R86" s="163"/>
      <c r="S86" s="163"/>
      <c r="T86" s="297"/>
      <c r="U86" s="298"/>
      <c r="V86" s="103"/>
      <c r="W86" s="103"/>
      <c r="X86" s="297"/>
      <c r="Y86" s="298"/>
      <c r="Z86" s="299"/>
      <c r="AA86" s="300"/>
      <c r="AB86" s="126">
        <f t="shared" si="3"/>
        <v>0</v>
      </c>
      <c r="AC86" s="123">
        <f t="shared" si="4"/>
        <v>0</v>
      </c>
      <c r="AD86" s="89">
        <f t="shared" si="5"/>
        <v>0</v>
      </c>
    </row>
    <row r="87" spans="1:30" ht="15" hidden="1" customHeight="1" x14ac:dyDescent="0.3">
      <c r="A87" s="64">
        <v>68</v>
      </c>
      <c r="B87" s="65" t="s">
        <v>93</v>
      </c>
      <c r="C87" s="66" t="s">
        <v>1</v>
      </c>
      <c r="D87" s="163"/>
      <c r="E87" s="163"/>
      <c r="F87" s="291"/>
      <c r="G87" s="292"/>
      <c r="H87" s="163"/>
      <c r="I87" s="163"/>
      <c r="J87" s="291"/>
      <c r="K87" s="292"/>
      <c r="L87" s="163"/>
      <c r="M87" s="163"/>
      <c r="N87" s="163"/>
      <c r="O87" s="163"/>
      <c r="P87" s="163"/>
      <c r="Q87" s="163"/>
      <c r="R87" s="163"/>
      <c r="S87" s="163"/>
      <c r="T87" s="297"/>
      <c r="U87" s="298"/>
      <c r="V87" s="103"/>
      <c r="W87" s="103"/>
      <c r="X87" s="297"/>
      <c r="Y87" s="298"/>
      <c r="Z87" s="299"/>
      <c r="AA87" s="300"/>
      <c r="AB87" s="126">
        <f t="shared" si="3"/>
        <v>0</v>
      </c>
      <c r="AC87" s="123">
        <f t="shared" si="4"/>
        <v>0</v>
      </c>
      <c r="AD87" s="89">
        <f t="shared" si="5"/>
        <v>0</v>
      </c>
    </row>
    <row r="88" spans="1:30" ht="15" customHeight="1" x14ac:dyDescent="0.3">
      <c r="A88" s="64">
        <v>69</v>
      </c>
      <c r="B88" s="65" t="s">
        <v>16</v>
      </c>
      <c r="C88" s="66" t="s">
        <v>1</v>
      </c>
      <c r="D88" s="163"/>
      <c r="E88" s="163"/>
      <c r="F88" s="291"/>
      <c r="G88" s="292"/>
      <c r="H88" s="163"/>
      <c r="I88" s="163"/>
      <c r="J88" s="291"/>
      <c r="K88" s="292"/>
      <c r="L88" s="163"/>
      <c r="M88" s="163"/>
      <c r="N88" s="111">
        <v>2.666E-2</v>
      </c>
      <c r="O88" s="111">
        <v>3.3300000000000003E-2</v>
      </c>
      <c r="P88" s="163"/>
      <c r="Q88" s="163"/>
      <c r="R88" s="163"/>
      <c r="S88" s="163"/>
      <c r="T88" s="297"/>
      <c r="U88" s="298"/>
      <c r="V88" s="103"/>
      <c r="W88" s="103"/>
      <c r="X88" s="297"/>
      <c r="Y88" s="298"/>
      <c r="Z88" s="299"/>
      <c r="AA88" s="300"/>
      <c r="AB88" s="126">
        <f t="shared" si="3"/>
        <v>0</v>
      </c>
      <c r="AC88" s="123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63"/>
      <c r="E89" s="163"/>
      <c r="F89" s="291"/>
      <c r="G89" s="292"/>
      <c r="H89" s="163"/>
      <c r="I89" s="163"/>
      <c r="J89" s="291"/>
      <c r="K89" s="292"/>
      <c r="L89" s="163"/>
      <c r="M89" s="163"/>
      <c r="N89" s="111">
        <v>9.5999999999999992E-3</v>
      </c>
      <c r="O89" s="111">
        <v>1.2E-2</v>
      </c>
      <c r="P89" s="111">
        <v>9.5999999999999992E-3</v>
      </c>
      <c r="Q89" s="111">
        <v>9.5999999999999992E-3</v>
      </c>
      <c r="R89" s="163"/>
      <c r="S89" s="163"/>
      <c r="T89" s="297"/>
      <c r="U89" s="298"/>
      <c r="V89" s="103"/>
      <c r="W89" s="103"/>
      <c r="X89" s="297"/>
      <c r="Y89" s="298"/>
      <c r="Z89" s="299"/>
      <c r="AA89" s="300"/>
      <c r="AB89" s="126">
        <f t="shared" si="3"/>
        <v>0</v>
      </c>
      <c r="AC89" s="123">
        <f t="shared" si="4"/>
        <v>0</v>
      </c>
      <c r="AD89" s="89">
        <f t="shared" si="5"/>
        <v>0</v>
      </c>
    </row>
    <row r="90" spans="1:30" x14ac:dyDescent="0.3">
      <c r="A90" s="64">
        <v>71</v>
      </c>
      <c r="B90" s="65" t="s">
        <v>36</v>
      </c>
      <c r="C90" s="66" t="s">
        <v>1</v>
      </c>
      <c r="D90" s="163"/>
      <c r="E90" s="163"/>
      <c r="F90" s="291"/>
      <c r="G90" s="292"/>
      <c r="H90" s="163"/>
      <c r="I90" s="163"/>
      <c r="J90" s="291"/>
      <c r="K90" s="292"/>
      <c r="L90" s="163"/>
      <c r="M90" s="163"/>
      <c r="N90" s="111">
        <v>1.2500000000000001E-2</v>
      </c>
      <c r="O90" s="111">
        <v>1.5630000000000002E-2</v>
      </c>
      <c r="P90" s="111">
        <v>2.06E-2</v>
      </c>
      <c r="Q90" s="111">
        <v>2.06E-2</v>
      </c>
      <c r="R90" s="163"/>
      <c r="S90" s="163"/>
      <c r="T90" s="297"/>
      <c r="U90" s="298"/>
      <c r="V90" s="103"/>
      <c r="W90" s="103"/>
      <c r="X90" s="297"/>
      <c r="Y90" s="298"/>
      <c r="Z90" s="299"/>
      <c r="AA90" s="300"/>
      <c r="AB90" s="126">
        <f t="shared" si="3"/>
        <v>0</v>
      </c>
      <c r="AC90" s="123">
        <f t="shared" si="4"/>
        <v>0</v>
      </c>
      <c r="AD90" s="89">
        <f t="shared" si="5"/>
        <v>0</v>
      </c>
    </row>
    <row r="91" spans="1:30" ht="15" customHeight="1" x14ac:dyDescent="0.3">
      <c r="A91" s="64">
        <v>72</v>
      </c>
      <c r="B91" s="65" t="s">
        <v>38</v>
      </c>
      <c r="C91" s="66" t="s">
        <v>1</v>
      </c>
      <c r="D91" s="163"/>
      <c r="E91" s="163"/>
      <c r="F91" s="291"/>
      <c r="G91" s="292"/>
      <c r="H91" s="163"/>
      <c r="I91" s="163"/>
      <c r="J91" s="291"/>
      <c r="K91" s="292"/>
      <c r="L91" s="111">
        <v>3.0599999999999999E-2</v>
      </c>
      <c r="M91" s="111">
        <v>6.3E-2</v>
      </c>
      <c r="N91" s="163"/>
      <c r="O91" s="163"/>
      <c r="P91" s="163"/>
      <c r="Q91" s="163"/>
      <c r="R91" s="163"/>
      <c r="S91" s="163"/>
      <c r="T91" s="297"/>
      <c r="U91" s="298"/>
      <c r="V91" s="103"/>
      <c r="W91" s="103"/>
      <c r="X91" s="297"/>
      <c r="Y91" s="298"/>
      <c r="Z91" s="299"/>
      <c r="AA91" s="300"/>
      <c r="AB91" s="126">
        <f t="shared" si="3"/>
        <v>0</v>
      </c>
      <c r="AC91" s="123">
        <f t="shared" si="4"/>
        <v>0</v>
      </c>
      <c r="AD91" s="89">
        <f t="shared" si="5"/>
        <v>0</v>
      </c>
    </row>
    <row r="92" spans="1:30" x14ac:dyDescent="0.3">
      <c r="A92" s="64">
        <v>73</v>
      </c>
      <c r="B92" s="65" t="s">
        <v>47</v>
      </c>
      <c r="C92" s="66" t="s">
        <v>1</v>
      </c>
      <c r="D92" s="163"/>
      <c r="E92" s="163"/>
      <c r="F92" s="291"/>
      <c r="G92" s="292"/>
      <c r="H92" s="163"/>
      <c r="I92" s="163"/>
      <c r="J92" s="291"/>
      <c r="K92" s="292"/>
      <c r="L92" s="163"/>
      <c r="M92" s="163"/>
      <c r="N92" s="111">
        <v>0.04</v>
      </c>
      <c r="O92" s="111">
        <v>0.05</v>
      </c>
      <c r="P92" s="163"/>
      <c r="Q92" s="163"/>
      <c r="R92" s="163"/>
      <c r="S92" s="163"/>
      <c r="T92" s="297"/>
      <c r="U92" s="298"/>
      <c r="V92" s="103"/>
      <c r="W92" s="103"/>
      <c r="X92" s="297"/>
      <c r="Y92" s="298"/>
      <c r="Z92" s="299"/>
      <c r="AA92" s="300"/>
      <c r="AB92" s="126">
        <f t="shared" si="3"/>
        <v>0</v>
      </c>
      <c r="AC92" s="123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63"/>
      <c r="E93" s="163"/>
      <c r="F93" s="291"/>
      <c r="G93" s="292"/>
      <c r="H93" s="163"/>
      <c r="I93" s="163"/>
      <c r="J93" s="291"/>
      <c r="K93" s="292"/>
      <c r="L93" s="163"/>
      <c r="M93" s="163"/>
      <c r="N93" s="163"/>
      <c r="O93" s="163"/>
      <c r="P93" s="163"/>
      <c r="Q93" s="163"/>
      <c r="R93" s="163"/>
      <c r="S93" s="163"/>
      <c r="T93" s="297"/>
      <c r="U93" s="298"/>
      <c r="V93" s="103"/>
      <c r="W93" s="103"/>
      <c r="X93" s="297"/>
      <c r="Y93" s="298"/>
      <c r="Z93" s="299"/>
      <c r="AA93" s="300"/>
      <c r="AB93" s="126">
        <f t="shared" si="3"/>
        <v>0</v>
      </c>
      <c r="AC93" s="123">
        <f t="shared" si="4"/>
        <v>0</v>
      </c>
      <c r="AD93" s="89">
        <f t="shared" si="5"/>
        <v>0</v>
      </c>
    </row>
    <row r="94" spans="1:30" x14ac:dyDescent="0.3">
      <c r="A94" s="64">
        <v>75</v>
      </c>
      <c r="B94" s="76" t="s">
        <v>245</v>
      </c>
      <c r="C94" s="77" t="s">
        <v>1</v>
      </c>
      <c r="D94" s="163"/>
      <c r="E94" s="163"/>
      <c r="F94" s="291"/>
      <c r="G94" s="292"/>
      <c r="H94" s="163"/>
      <c r="I94" s="163"/>
      <c r="J94" s="291"/>
      <c r="K94" s="292"/>
      <c r="L94" s="163"/>
      <c r="M94" s="112"/>
      <c r="N94" s="111">
        <v>1.6E-2</v>
      </c>
      <c r="O94" s="111">
        <v>0.02</v>
      </c>
      <c r="P94" s="163"/>
      <c r="Q94" s="163"/>
      <c r="R94" s="163"/>
      <c r="S94" s="163"/>
      <c r="T94" s="297"/>
      <c r="U94" s="298"/>
      <c r="V94" s="103"/>
      <c r="W94" s="103"/>
      <c r="X94" s="297"/>
      <c r="Y94" s="298"/>
      <c r="Z94" s="299"/>
      <c r="AA94" s="300"/>
      <c r="AB94" s="126">
        <f t="shared" si="3"/>
        <v>0</v>
      </c>
      <c r="AC94" s="123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63"/>
      <c r="E95" s="163"/>
      <c r="F95" s="291"/>
      <c r="G95" s="292"/>
      <c r="H95" s="163"/>
      <c r="I95" s="163"/>
      <c r="J95" s="291"/>
      <c r="K95" s="292"/>
      <c r="L95" s="163"/>
      <c r="M95" s="163"/>
      <c r="N95" s="163"/>
      <c r="O95" s="163"/>
      <c r="P95" s="163"/>
      <c r="Q95" s="163"/>
      <c r="R95" s="163"/>
      <c r="S95" s="163"/>
      <c r="T95" s="297"/>
      <c r="U95" s="298"/>
      <c r="V95" s="103"/>
      <c r="W95" s="103"/>
      <c r="X95" s="297"/>
      <c r="Y95" s="298"/>
      <c r="Z95" s="299"/>
      <c r="AA95" s="300"/>
      <c r="AB95" s="126">
        <f t="shared" si="3"/>
        <v>0</v>
      </c>
      <c r="AC95" s="123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63"/>
      <c r="E96" s="163"/>
      <c r="F96" s="291"/>
      <c r="G96" s="292"/>
      <c r="H96" s="163"/>
      <c r="I96" s="163"/>
      <c r="J96" s="291"/>
      <c r="K96" s="292"/>
      <c r="L96" s="163"/>
      <c r="M96" s="163"/>
      <c r="N96" s="163"/>
      <c r="O96" s="163"/>
      <c r="P96" s="163"/>
      <c r="Q96" s="163"/>
      <c r="R96" s="163"/>
      <c r="S96" s="163"/>
      <c r="T96" s="297"/>
      <c r="U96" s="298"/>
      <c r="V96" s="103"/>
      <c r="W96" s="103"/>
      <c r="X96" s="146"/>
      <c r="Y96" s="147"/>
      <c r="Z96" s="299"/>
      <c r="AA96" s="300"/>
      <c r="AB96" s="126">
        <f t="shared" si="3"/>
        <v>0</v>
      </c>
      <c r="AC96" s="123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63"/>
      <c r="E97" s="163"/>
      <c r="F97" s="148"/>
      <c r="G97" s="149"/>
      <c r="H97" s="163"/>
      <c r="I97" s="163"/>
      <c r="J97" s="148"/>
      <c r="K97" s="149"/>
      <c r="L97" s="163"/>
      <c r="M97" s="163"/>
      <c r="N97" s="163"/>
      <c r="O97" s="163"/>
      <c r="P97" s="163"/>
      <c r="Q97" s="163"/>
      <c r="R97" s="163"/>
      <c r="S97" s="163"/>
      <c r="T97" s="146"/>
      <c r="U97" s="147"/>
      <c r="V97" s="103"/>
      <c r="W97" s="103"/>
      <c r="X97" s="299"/>
      <c r="Y97" s="300"/>
      <c r="Z97" s="207"/>
      <c r="AA97" s="208"/>
      <c r="AB97" s="126">
        <f t="shared" si="3"/>
        <v>0</v>
      </c>
      <c r="AC97" s="123">
        <f t="shared" si="4"/>
        <v>0</v>
      </c>
      <c r="AD97" s="89">
        <f t="shared" si="5"/>
        <v>0</v>
      </c>
    </row>
    <row r="98" spans="1:30" ht="15" hidden="1" customHeight="1" x14ac:dyDescent="0.3">
      <c r="A98" s="78">
        <v>78</v>
      </c>
      <c r="B98" s="76" t="s">
        <v>242</v>
      </c>
      <c r="C98" s="77" t="s">
        <v>1</v>
      </c>
      <c r="D98" s="163"/>
      <c r="E98" s="163"/>
      <c r="F98" s="291"/>
      <c r="G98" s="292"/>
      <c r="H98" s="163"/>
      <c r="I98" s="163"/>
      <c r="J98" s="148"/>
      <c r="K98" s="149"/>
      <c r="L98" s="163"/>
      <c r="M98" s="163"/>
      <c r="N98" s="163"/>
      <c r="O98" s="163"/>
      <c r="P98" s="163"/>
      <c r="Q98" s="163"/>
      <c r="R98" s="163"/>
      <c r="S98" s="163"/>
      <c r="T98" s="297"/>
      <c r="U98" s="298"/>
      <c r="V98" s="103"/>
      <c r="W98" s="103"/>
      <c r="X98" s="299"/>
      <c r="Y98" s="300"/>
      <c r="Z98" s="207"/>
      <c r="AA98" s="208"/>
      <c r="AB98" s="126">
        <f t="shared" si="3"/>
        <v>0</v>
      </c>
      <c r="AC98" s="123">
        <f t="shared" si="4"/>
        <v>0</v>
      </c>
      <c r="AD98" s="89">
        <f t="shared" si="5"/>
        <v>0</v>
      </c>
    </row>
    <row r="99" spans="1:30" ht="15" hidden="1" customHeight="1" x14ac:dyDescent="0.3">
      <c r="A99" s="64">
        <v>79</v>
      </c>
      <c r="B99" s="65" t="s">
        <v>61</v>
      </c>
      <c r="C99" s="66" t="s">
        <v>1</v>
      </c>
      <c r="D99" s="163"/>
      <c r="E99" s="163"/>
      <c r="F99" s="291"/>
      <c r="G99" s="292"/>
      <c r="H99" s="163"/>
      <c r="I99" s="163"/>
      <c r="J99" s="291"/>
      <c r="K99" s="292"/>
      <c r="L99" s="163"/>
      <c r="M99" s="163"/>
      <c r="N99" s="163"/>
      <c r="O99" s="163"/>
      <c r="P99" s="163"/>
      <c r="Q99" s="163"/>
      <c r="R99" s="163"/>
      <c r="S99" s="163"/>
      <c r="T99" s="297"/>
      <c r="U99" s="298"/>
      <c r="V99" s="103"/>
      <c r="W99" s="103"/>
      <c r="X99" s="299"/>
      <c r="Y99" s="300"/>
      <c r="Z99" s="299"/>
      <c r="AA99" s="300"/>
      <c r="AB99" s="126">
        <f t="shared" si="3"/>
        <v>0</v>
      </c>
      <c r="AC99" s="123">
        <f t="shared" si="4"/>
        <v>0</v>
      </c>
      <c r="AD99" s="89">
        <f t="shared" si="5"/>
        <v>0</v>
      </c>
    </row>
    <row r="100" spans="1:30" ht="15" hidden="1" customHeight="1" x14ac:dyDescent="0.3">
      <c r="A100" s="80">
        <v>80</v>
      </c>
      <c r="B100" s="81" t="s">
        <v>69</v>
      </c>
      <c r="C100" s="82" t="s">
        <v>1</v>
      </c>
      <c r="D100" s="163"/>
      <c r="E100" s="163"/>
      <c r="F100" s="291"/>
      <c r="G100" s="292"/>
      <c r="H100" s="163"/>
      <c r="I100" s="163"/>
      <c r="J100" s="291"/>
      <c r="K100" s="292"/>
      <c r="L100" s="163"/>
      <c r="M100" s="163"/>
      <c r="N100" s="163"/>
      <c r="O100" s="163"/>
      <c r="P100" s="163"/>
      <c r="Q100" s="163"/>
      <c r="R100" s="163"/>
      <c r="S100" s="163"/>
      <c r="T100" s="146"/>
      <c r="U100" s="147"/>
      <c r="V100" s="103"/>
      <c r="W100" s="103"/>
      <c r="X100" s="299"/>
      <c r="Y100" s="300"/>
      <c r="Z100" s="299"/>
      <c r="AA100" s="300"/>
      <c r="AB100" s="126">
        <f t="shared" si="3"/>
        <v>0</v>
      </c>
      <c r="AC100" s="123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63"/>
      <c r="E101" s="163"/>
      <c r="F101" s="148"/>
      <c r="G101" s="149"/>
      <c r="H101" s="163"/>
      <c r="I101" s="163"/>
      <c r="J101" s="291"/>
      <c r="K101" s="292"/>
      <c r="L101" s="163"/>
      <c r="M101" s="163"/>
      <c r="N101" s="163"/>
      <c r="O101" s="163"/>
      <c r="P101" s="163"/>
      <c r="Q101" s="163"/>
      <c r="R101" s="163"/>
      <c r="S101" s="163"/>
      <c r="T101" s="297"/>
      <c r="U101" s="298"/>
      <c r="V101" s="103"/>
      <c r="W101" s="103"/>
      <c r="X101" s="150"/>
      <c r="Y101" s="151"/>
      <c r="Z101" s="299"/>
      <c r="AA101" s="300"/>
      <c r="AB101" s="126">
        <f t="shared" si="3"/>
        <v>0</v>
      </c>
      <c r="AC101" s="123">
        <f t="shared" si="4"/>
        <v>0</v>
      </c>
      <c r="AD101" s="89">
        <f t="shared" si="5"/>
        <v>0</v>
      </c>
    </row>
    <row r="102" spans="1:30" x14ac:dyDescent="0.3">
      <c r="A102" s="64">
        <v>81</v>
      </c>
      <c r="B102" s="68" t="s">
        <v>49</v>
      </c>
      <c r="C102" s="69" t="s">
        <v>6</v>
      </c>
      <c r="D102" s="163"/>
      <c r="E102" s="163"/>
      <c r="F102" s="291"/>
      <c r="G102" s="292"/>
      <c r="H102" s="163"/>
      <c r="I102" s="163"/>
      <c r="J102" s="291"/>
      <c r="K102" s="292"/>
      <c r="L102" s="163"/>
      <c r="M102" s="163"/>
      <c r="N102" s="163"/>
      <c r="O102" s="163"/>
      <c r="P102" s="163"/>
      <c r="Q102" s="163"/>
      <c r="R102" s="163"/>
      <c r="S102" s="163"/>
      <c r="T102" s="297"/>
      <c r="U102" s="298"/>
      <c r="V102" s="103"/>
      <c r="W102" s="103"/>
      <c r="X102" s="301">
        <v>0.2</v>
      </c>
      <c r="Y102" s="302"/>
      <c r="Z102" s="299"/>
      <c r="AA102" s="300"/>
      <c r="AB102" s="126">
        <f t="shared" si="3"/>
        <v>0</v>
      </c>
      <c r="AC102" s="123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63"/>
      <c r="E103" s="163"/>
      <c r="F103" s="291"/>
      <c r="G103" s="292"/>
      <c r="H103" s="163"/>
      <c r="I103" s="163"/>
      <c r="J103" s="291"/>
      <c r="K103" s="292"/>
      <c r="L103" s="163"/>
      <c r="M103" s="163"/>
      <c r="N103" s="163"/>
      <c r="O103" s="163"/>
      <c r="P103" s="163"/>
      <c r="Q103" s="163"/>
      <c r="R103" s="163"/>
      <c r="S103" s="163"/>
      <c r="T103" s="297"/>
      <c r="U103" s="298"/>
      <c r="V103" s="103"/>
      <c r="W103" s="103"/>
      <c r="X103" s="299"/>
      <c r="Y103" s="300"/>
      <c r="Z103" s="299"/>
      <c r="AA103" s="300"/>
      <c r="AB103" s="126">
        <f t="shared" si="3"/>
        <v>0</v>
      </c>
      <c r="AC103" s="123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63"/>
      <c r="E104" s="163"/>
      <c r="F104" s="291"/>
      <c r="G104" s="292"/>
      <c r="H104" s="163"/>
      <c r="I104" s="163"/>
      <c r="J104" s="291"/>
      <c r="K104" s="292"/>
      <c r="L104" s="163"/>
      <c r="M104" s="163"/>
      <c r="N104" s="163"/>
      <c r="O104" s="163"/>
      <c r="P104" s="163"/>
      <c r="Q104" s="163"/>
      <c r="R104" s="163"/>
      <c r="S104" s="163"/>
      <c r="T104" s="297"/>
      <c r="U104" s="298"/>
      <c r="V104" s="103"/>
      <c r="W104" s="103"/>
      <c r="X104" s="299"/>
      <c r="Y104" s="300"/>
      <c r="Z104" s="299"/>
      <c r="AA104" s="300"/>
      <c r="AB104" s="126">
        <f t="shared" si="3"/>
        <v>0</v>
      </c>
      <c r="AC104" s="123">
        <f t="shared" si="4"/>
        <v>0</v>
      </c>
      <c r="AD104" s="89">
        <f t="shared" si="5"/>
        <v>0</v>
      </c>
    </row>
    <row r="105" spans="1:30" ht="15" customHeight="1" x14ac:dyDescent="0.3">
      <c r="A105" s="64">
        <v>83</v>
      </c>
      <c r="B105" s="68" t="s">
        <v>62</v>
      </c>
      <c r="C105" s="69" t="s">
        <v>1</v>
      </c>
      <c r="D105" s="111">
        <v>5.2999999999999998E-4</v>
      </c>
      <c r="E105" s="111">
        <v>6.9999999999999999E-4</v>
      </c>
      <c r="F105" s="291"/>
      <c r="G105" s="292"/>
      <c r="H105" s="163"/>
      <c r="I105" s="163"/>
      <c r="J105" s="291"/>
      <c r="K105" s="292"/>
      <c r="L105" s="163"/>
      <c r="M105" s="163"/>
      <c r="N105" s="163"/>
      <c r="O105" s="163"/>
      <c r="P105" s="163"/>
      <c r="Q105" s="163"/>
      <c r="R105" s="163"/>
      <c r="S105" s="163"/>
      <c r="T105" s="297"/>
      <c r="U105" s="298"/>
      <c r="V105" s="103"/>
      <c r="W105" s="103"/>
      <c r="X105" s="299"/>
      <c r="Y105" s="300"/>
      <c r="Z105" s="301">
        <v>2.9999999999999997E-4</v>
      </c>
      <c r="AA105" s="302"/>
      <c r="AB105" s="126">
        <f t="shared" si="3"/>
        <v>0</v>
      </c>
      <c r="AC105" s="123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63"/>
      <c r="E106" s="163"/>
      <c r="F106" s="291"/>
      <c r="G106" s="292"/>
      <c r="H106" s="163"/>
      <c r="I106" s="163"/>
      <c r="J106" s="291"/>
      <c r="K106" s="292"/>
      <c r="L106" s="163"/>
      <c r="M106" s="163"/>
      <c r="N106" s="163"/>
      <c r="O106" s="163"/>
      <c r="P106" s="163"/>
      <c r="Q106" s="163"/>
      <c r="R106" s="163"/>
      <c r="S106" s="163"/>
      <c r="T106" s="297"/>
      <c r="U106" s="298"/>
      <c r="V106" s="103"/>
      <c r="W106" s="103"/>
      <c r="X106" s="299"/>
      <c r="Y106" s="300"/>
      <c r="Z106" s="299"/>
      <c r="AA106" s="300"/>
      <c r="AB106" s="126">
        <f t="shared" si="3"/>
        <v>0</v>
      </c>
      <c r="AC106" s="123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63"/>
      <c r="E107" s="163"/>
      <c r="F107" s="291"/>
      <c r="G107" s="292"/>
      <c r="H107" s="163"/>
      <c r="I107" s="163"/>
      <c r="J107" s="291"/>
      <c r="K107" s="292"/>
      <c r="L107" s="163"/>
      <c r="M107" s="163"/>
      <c r="N107" s="163"/>
      <c r="O107" s="163"/>
      <c r="P107" s="163"/>
      <c r="Q107" s="163"/>
      <c r="R107" s="163"/>
      <c r="S107" s="163"/>
      <c r="T107" s="297"/>
      <c r="U107" s="298"/>
      <c r="V107" s="103"/>
      <c r="W107" s="103"/>
      <c r="X107" s="299"/>
      <c r="Y107" s="300"/>
      <c r="Z107" s="299"/>
      <c r="AA107" s="300"/>
      <c r="AB107" s="126">
        <f t="shared" si="3"/>
        <v>0</v>
      </c>
      <c r="AC107" s="123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63"/>
      <c r="E108" s="163"/>
      <c r="F108" s="291"/>
      <c r="G108" s="292"/>
      <c r="H108" s="163"/>
      <c r="I108" s="163"/>
      <c r="J108" s="291"/>
      <c r="K108" s="292"/>
      <c r="L108" s="163"/>
      <c r="M108" s="163"/>
      <c r="N108" s="163"/>
      <c r="O108" s="163"/>
      <c r="P108" s="163"/>
      <c r="Q108" s="163"/>
      <c r="R108" s="163"/>
      <c r="S108" s="163"/>
      <c r="T108" s="297"/>
      <c r="U108" s="298"/>
      <c r="V108" s="103"/>
      <c r="W108" s="103"/>
      <c r="X108" s="299"/>
      <c r="Y108" s="300"/>
      <c r="Z108" s="299"/>
      <c r="AA108" s="300"/>
      <c r="AB108" s="126">
        <f t="shared" si="3"/>
        <v>0</v>
      </c>
      <c r="AC108" s="123">
        <f t="shared" si="4"/>
        <v>0</v>
      </c>
      <c r="AD108" s="89">
        <f t="shared" si="5"/>
        <v>0</v>
      </c>
    </row>
    <row r="109" spans="1:30" ht="15" customHeight="1" x14ac:dyDescent="0.3">
      <c r="A109" s="64">
        <v>86</v>
      </c>
      <c r="B109" s="65" t="s">
        <v>60</v>
      </c>
      <c r="C109" s="82" t="s">
        <v>1</v>
      </c>
      <c r="D109" s="111">
        <v>4.4000000000000003E-3</v>
      </c>
      <c r="E109" s="111">
        <v>6.0000000000000001E-3</v>
      </c>
      <c r="F109" s="291"/>
      <c r="G109" s="292"/>
      <c r="H109" s="163"/>
      <c r="I109" s="163"/>
      <c r="J109" s="291"/>
      <c r="K109" s="292"/>
      <c r="L109" s="163"/>
      <c r="M109" s="163"/>
      <c r="N109" s="163"/>
      <c r="O109" s="163"/>
      <c r="P109" s="163"/>
      <c r="Q109" s="163"/>
      <c r="R109" s="163"/>
      <c r="S109" s="163"/>
      <c r="T109" s="297"/>
      <c r="U109" s="298"/>
      <c r="V109" s="103"/>
      <c r="W109" s="103"/>
      <c r="X109" s="299"/>
      <c r="Y109" s="300"/>
      <c r="Z109" s="301">
        <v>2.7000000000000001E-3</v>
      </c>
      <c r="AA109" s="302"/>
      <c r="AB109" s="126">
        <f t="shared" si="3"/>
        <v>0</v>
      </c>
      <c r="AC109" s="123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63"/>
      <c r="E110" s="163"/>
      <c r="F110" s="291"/>
      <c r="G110" s="292"/>
      <c r="H110" s="163"/>
      <c r="I110" s="163"/>
      <c r="J110" s="291"/>
      <c r="K110" s="292"/>
      <c r="L110" s="163"/>
      <c r="M110" s="163"/>
      <c r="N110" s="163"/>
      <c r="O110" s="163"/>
      <c r="P110" s="163"/>
      <c r="Q110" s="163"/>
      <c r="R110" s="163"/>
      <c r="S110" s="163"/>
      <c r="T110" s="297"/>
      <c r="U110" s="298"/>
      <c r="V110" s="103"/>
      <c r="W110" s="103"/>
      <c r="X110" s="297"/>
      <c r="Y110" s="298"/>
      <c r="Z110" s="297" t="s">
        <v>306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  <row r="111" spans="1:30" x14ac:dyDescent="0.3"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</row>
  </sheetData>
  <mergeCells count="542">
    <mergeCell ref="D1:AC1"/>
    <mergeCell ref="D2:K2"/>
    <mergeCell ref="L2:W2"/>
    <mergeCell ref="X2:AA2"/>
    <mergeCell ref="F3:G3"/>
    <mergeCell ref="D3:E3"/>
    <mergeCell ref="T98:U98"/>
    <mergeCell ref="AB3:AC3"/>
    <mergeCell ref="T3:U3"/>
    <mergeCell ref="V3:W3"/>
    <mergeCell ref="X3:Y3"/>
    <mergeCell ref="Z3:AA3"/>
    <mergeCell ref="H3:I3"/>
    <mergeCell ref="J3:K3"/>
    <mergeCell ref="L3:M3"/>
    <mergeCell ref="N3:O3"/>
    <mergeCell ref="P3:Q3"/>
    <mergeCell ref="R3:S3"/>
    <mergeCell ref="F4:G4"/>
    <mergeCell ref="J4:K4"/>
    <mergeCell ref="T4:U4"/>
    <mergeCell ref="X4:Y4"/>
    <mergeCell ref="Z4:AA4"/>
    <mergeCell ref="F5:G5"/>
    <mergeCell ref="J5:K5"/>
    <mergeCell ref="T5:U5"/>
    <mergeCell ref="X5:Y5"/>
    <mergeCell ref="Z5:AA5"/>
    <mergeCell ref="F6:G6"/>
    <mergeCell ref="J6:K6"/>
    <mergeCell ref="T6:U6"/>
    <mergeCell ref="X6:Y6"/>
    <mergeCell ref="Z6:AA6"/>
    <mergeCell ref="F7:G7"/>
    <mergeCell ref="J7:K7"/>
    <mergeCell ref="T7:U7"/>
    <mergeCell ref="X7:Y7"/>
    <mergeCell ref="Z7:AA7"/>
    <mergeCell ref="F10:G10"/>
    <mergeCell ref="J10:K10"/>
    <mergeCell ref="F11:G11"/>
    <mergeCell ref="J11:K11"/>
    <mergeCell ref="Z11:AA11"/>
    <mergeCell ref="T10:U10"/>
    <mergeCell ref="X10:Y10"/>
    <mergeCell ref="Z10:AA10"/>
    <mergeCell ref="F8:G8"/>
    <mergeCell ref="J8:K8"/>
    <mergeCell ref="T8:U8"/>
    <mergeCell ref="X8:Y8"/>
    <mergeCell ref="Z8:AA8"/>
    <mergeCell ref="F9:G9"/>
    <mergeCell ref="J9:K9"/>
    <mergeCell ref="T9:U9"/>
    <mergeCell ref="X9:Y9"/>
    <mergeCell ref="Z9:AA9"/>
    <mergeCell ref="T11:U11"/>
    <mergeCell ref="X11:Y11"/>
    <mergeCell ref="F13:G13"/>
    <mergeCell ref="J13:K13"/>
    <mergeCell ref="F12:G12"/>
    <mergeCell ref="J12:K12"/>
    <mergeCell ref="Z13:AA13"/>
    <mergeCell ref="T12:U12"/>
    <mergeCell ref="X12:Y12"/>
    <mergeCell ref="Z12:AA12"/>
    <mergeCell ref="T13:U13"/>
    <mergeCell ref="X13:Y13"/>
    <mergeCell ref="F15:G15"/>
    <mergeCell ref="J15:K15"/>
    <mergeCell ref="F14:G14"/>
    <mergeCell ref="J14:K14"/>
    <mergeCell ref="Z15:AA15"/>
    <mergeCell ref="T14:U14"/>
    <mergeCell ref="X14:Y14"/>
    <mergeCell ref="Z14:AA14"/>
    <mergeCell ref="T15:U15"/>
    <mergeCell ref="X15:Y15"/>
    <mergeCell ref="F17:G17"/>
    <mergeCell ref="J17:K17"/>
    <mergeCell ref="F16:G16"/>
    <mergeCell ref="J16:K16"/>
    <mergeCell ref="Z17:AA17"/>
    <mergeCell ref="T16:U16"/>
    <mergeCell ref="X16:Y16"/>
    <mergeCell ref="Z16:AA16"/>
    <mergeCell ref="T17:U17"/>
    <mergeCell ref="X17:Y17"/>
    <mergeCell ref="F19:G19"/>
    <mergeCell ref="J19:K19"/>
    <mergeCell ref="F18:G18"/>
    <mergeCell ref="J18:K18"/>
    <mergeCell ref="Z19:AA19"/>
    <mergeCell ref="T18:U18"/>
    <mergeCell ref="X18:Y18"/>
    <mergeCell ref="Z18:AA18"/>
    <mergeCell ref="T19:U19"/>
    <mergeCell ref="X19:Y19"/>
    <mergeCell ref="F21:G21"/>
    <mergeCell ref="J21:K21"/>
    <mergeCell ref="F20:G20"/>
    <mergeCell ref="J20:K20"/>
    <mergeCell ref="Z21:AA21"/>
    <mergeCell ref="T20:U20"/>
    <mergeCell ref="X20:Y20"/>
    <mergeCell ref="Z20:AA20"/>
    <mergeCell ref="T21:U21"/>
    <mergeCell ref="X21:Y21"/>
    <mergeCell ref="F23:G23"/>
    <mergeCell ref="J23:K23"/>
    <mergeCell ref="F22:G22"/>
    <mergeCell ref="J22:K22"/>
    <mergeCell ref="Z23:AA23"/>
    <mergeCell ref="T22:U22"/>
    <mergeCell ref="X22:Y22"/>
    <mergeCell ref="Z22:AA22"/>
    <mergeCell ref="T23:U23"/>
    <mergeCell ref="X23:Y23"/>
    <mergeCell ref="F25:G25"/>
    <mergeCell ref="J25:K25"/>
    <mergeCell ref="F24:G24"/>
    <mergeCell ref="J24:K24"/>
    <mergeCell ref="Z25:AA25"/>
    <mergeCell ref="T24:U24"/>
    <mergeCell ref="X24:Y24"/>
    <mergeCell ref="Z24:AA24"/>
    <mergeCell ref="T25:U25"/>
    <mergeCell ref="X25:Y25"/>
    <mergeCell ref="F27:G27"/>
    <mergeCell ref="J27:K27"/>
    <mergeCell ref="F26:G26"/>
    <mergeCell ref="J26:K26"/>
    <mergeCell ref="Z27:AA27"/>
    <mergeCell ref="T26:U26"/>
    <mergeCell ref="X26:Y26"/>
    <mergeCell ref="Z26:AA26"/>
    <mergeCell ref="T27:U27"/>
    <mergeCell ref="X27:Y27"/>
    <mergeCell ref="F29:G29"/>
    <mergeCell ref="J29:K29"/>
    <mergeCell ref="F28:G28"/>
    <mergeCell ref="J28:K28"/>
    <mergeCell ref="Z29:AA29"/>
    <mergeCell ref="T28:U28"/>
    <mergeCell ref="X28:Y28"/>
    <mergeCell ref="Z28:AA28"/>
    <mergeCell ref="T29:U29"/>
    <mergeCell ref="X29:Y29"/>
    <mergeCell ref="F31:G31"/>
    <mergeCell ref="J31:K31"/>
    <mergeCell ref="F30:G30"/>
    <mergeCell ref="J30:K30"/>
    <mergeCell ref="Z31:AA31"/>
    <mergeCell ref="T30:U30"/>
    <mergeCell ref="X30:Y30"/>
    <mergeCell ref="Z30:AA30"/>
    <mergeCell ref="T31:U31"/>
    <mergeCell ref="X31:Y31"/>
    <mergeCell ref="F33:G33"/>
    <mergeCell ref="J33:K33"/>
    <mergeCell ref="F32:G32"/>
    <mergeCell ref="J32:K32"/>
    <mergeCell ref="Z33:AA33"/>
    <mergeCell ref="T32:U32"/>
    <mergeCell ref="X32:Y32"/>
    <mergeCell ref="Z32:AA32"/>
    <mergeCell ref="T33:U33"/>
    <mergeCell ref="X33:Y33"/>
    <mergeCell ref="F35:G35"/>
    <mergeCell ref="J35:K35"/>
    <mergeCell ref="F34:G34"/>
    <mergeCell ref="J34:K34"/>
    <mergeCell ref="Z35:AA35"/>
    <mergeCell ref="T34:U34"/>
    <mergeCell ref="X34:Y34"/>
    <mergeCell ref="Z34:AA34"/>
    <mergeCell ref="T35:U35"/>
    <mergeCell ref="X35:Y35"/>
    <mergeCell ref="F37:G37"/>
    <mergeCell ref="J37:K37"/>
    <mergeCell ref="F36:G36"/>
    <mergeCell ref="J36:K36"/>
    <mergeCell ref="Z37:AA37"/>
    <mergeCell ref="T36:U36"/>
    <mergeCell ref="X36:Y36"/>
    <mergeCell ref="Z36:AA36"/>
    <mergeCell ref="T37:U37"/>
    <mergeCell ref="X37:Y37"/>
    <mergeCell ref="F39:G39"/>
    <mergeCell ref="J39:K39"/>
    <mergeCell ref="F38:G38"/>
    <mergeCell ref="J38:K38"/>
    <mergeCell ref="Z39:AA39"/>
    <mergeCell ref="T38:U38"/>
    <mergeCell ref="X38:Y38"/>
    <mergeCell ref="Z38:AA38"/>
    <mergeCell ref="T39:U39"/>
    <mergeCell ref="X39:Y39"/>
    <mergeCell ref="F41:G41"/>
    <mergeCell ref="J41:K41"/>
    <mergeCell ref="F40:G40"/>
    <mergeCell ref="J40:K40"/>
    <mergeCell ref="Z41:AA41"/>
    <mergeCell ref="T40:U40"/>
    <mergeCell ref="X40:Y40"/>
    <mergeCell ref="Z40:AA40"/>
    <mergeCell ref="T41:U41"/>
    <mergeCell ref="X41:Y41"/>
    <mergeCell ref="F43:G43"/>
    <mergeCell ref="J43:K43"/>
    <mergeCell ref="F42:G42"/>
    <mergeCell ref="J42:K42"/>
    <mergeCell ref="Z43:AA43"/>
    <mergeCell ref="T42:U42"/>
    <mergeCell ref="X42:Y42"/>
    <mergeCell ref="Z42:AA42"/>
    <mergeCell ref="T43:U43"/>
    <mergeCell ref="X43:Y43"/>
    <mergeCell ref="F45:G45"/>
    <mergeCell ref="J45:K45"/>
    <mergeCell ref="F44:G44"/>
    <mergeCell ref="J44:K44"/>
    <mergeCell ref="Z45:AA45"/>
    <mergeCell ref="T44:U44"/>
    <mergeCell ref="X44:Y44"/>
    <mergeCell ref="Z44:AA44"/>
    <mergeCell ref="T45:U45"/>
    <mergeCell ref="X45:Y45"/>
    <mergeCell ref="F47:G47"/>
    <mergeCell ref="J47:K47"/>
    <mergeCell ref="F46:G46"/>
    <mergeCell ref="J46:K46"/>
    <mergeCell ref="Z47:AA47"/>
    <mergeCell ref="T46:U46"/>
    <mergeCell ref="X46:Y46"/>
    <mergeCell ref="Z46:AA46"/>
    <mergeCell ref="T47:U47"/>
    <mergeCell ref="X47:Y47"/>
    <mergeCell ref="F49:G49"/>
    <mergeCell ref="J49:K49"/>
    <mergeCell ref="F48:G48"/>
    <mergeCell ref="J48:K48"/>
    <mergeCell ref="Z49:AA49"/>
    <mergeCell ref="T48:U48"/>
    <mergeCell ref="X48:Y48"/>
    <mergeCell ref="Z48:AA48"/>
    <mergeCell ref="T49:U49"/>
    <mergeCell ref="X49:Y49"/>
    <mergeCell ref="F51:G51"/>
    <mergeCell ref="J51:K51"/>
    <mergeCell ref="F50:G50"/>
    <mergeCell ref="J50:K50"/>
    <mergeCell ref="Z51:AA51"/>
    <mergeCell ref="T50:U50"/>
    <mergeCell ref="X50:Y50"/>
    <mergeCell ref="Z50:AA50"/>
    <mergeCell ref="T51:U51"/>
    <mergeCell ref="X51:Y51"/>
    <mergeCell ref="F53:G53"/>
    <mergeCell ref="J53:K53"/>
    <mergeCell ref="F52:G52"/>
    <mergeCell ref="J52:K52"/>
    <mergeCell ref="Z53:AA53"/>
    <mergeCell ref="T52:U52"/>
    <mergeCell ref="X52:Y52"/>
    <mergeCell ref="Z52:AA52"/>
    <mergeCell ref="T53:U53"/>
    <mergeCell ref="X53:Y53"/>
    <mergeCell ref="F55:G55"/>
    <mergeCell ref="J55:K55"/>
    <mergeCell ref="F54:G54"/>
    <mergeCell ref="J54:K54"/>
    <mergeCell ref="Z55:AA55"/>
    <mergeCell ref="T54:U54"/>
    <mergeCell ref="X54:Y54"/>
    <mergeCell ref="Z54:AA54"/>
    <mergeCell ref="T55:U55"/>
    <mergeCell ref="X55:Y55"/>
    <mergeCell ref="F57:G57"/>
    <mergeCell ref="J57:K57"/>
    <mergeCell ref="F56:G56"/>
    <mergeCell ref="J56:K56"/>
    <mergeCell ref="Z57:AA57"/>
    <mergeCell ref="T56:U56"/>
    <mergeCell ref="X56:Y56"/>
    <mergeCell ref="Z56:AA56"/>
    <mergeCell ref="T57:U57"/>
    <mergeCell ref="X57:Y57"/>
    <mergeCell ref="F59:G59"/>
    <mergeCell ref="J59:K59"/>
    <mergeCell ref="F58:G58"/>
    <mergeCell ref="J58:K58"/>
    <mergeCell ref="Z59:AA59"/>
    <mergeCell ref="T58:U58"/>
    <mergeCell ref="X58:Y58"/>
    <mergeCell ref="Z58:AA58"/>
    <mergeCell ref="T59:U59"/>
    <mergeCell ref="X59:Y59"/>
    <mergeCell ref="F61:G61"/>
    <mergeCell ref="J61:K61"/>
    <mergeCell ref="F60:G60"/>
    <mergeCell ref="J60:K60"/>
    <mergeCell ref="Z61:AA61"/>
    <mergeCell ref="T60:U60"/>
    <mergeCell ref="X60:Y60"/>
    <mergeCell ref="Z60:AA60"/>
    <mergeCell ref="T61:U61"/>
    <mergeCell ref="X61:Y61"/>
    <mergeCell ref="F63:G63"/>
    <mergeCell ref="J63:K63"/>
    <mergeCell ref="F62:G62"/>
    <mergeCell ref="J62:K62"/>
    <mergeCell ref="Z63:AA63"/>
    <mergeCell ref="T62:U62"/>
    <mergeCell ref="X62:Y62"/>
    <mergeCell ref="Z62:AA62"/>
    <mergeCell ref="T63:U63"/>
    <mergeCell ref="X63:Y63"/>
    <mergeCell ref="F65:G65"/>
    <mergeCell ref="J65:K65"/>
    <mergeCell ref="F64:G64"/>
    <mergeCell ref="J64:K64"/>
    <mergeCell ref="Z65:AA65"/>
    <mergeCell ref="T64:U64"/>
    <mergeCell ref="X64:Y64"/>
    <mergeCell ref="Z64:AA64"/>
    <mergeCell ref="T65:U65"/>
    <mergeCell ref="X65:Y65"/>
    <mergeCell ref="F67:G67"/>
    <mergeCell ref="J67:K67"/>
    <mergeCell ref="F66:G66"/>
    <mergeCell ref="J66:K66"/>
    <mergeCell ref="Z67:AA67"/>
    <mergeCell ref="T66:U66"/>
    <mergeCell ref="X66:Y66"/>
    <mergeCell ref="Z66:AA66"/>
    <mergeCell ref="T67:U67"/>
    <mergeCell ref="X67:Y67"/>
    <mergeCell ref="F69:G69"/>
    <mergeCell ref="J69:K69"/>
    <mergeCell ref="F68:G68"/>
    <mergeCell ref="J68:K68"/>
    <mergeCell ref="Z69:AA69"/>
    <mergeCell ref="T68:U68"/>
    <mergeCell ref="X68:Y68"/>
    <mergeCell ref="Z68:AA68"/>
    <mergeCell ref="T69:U69"/>
    <mergeCell ref="X69:Y69"/>
    <mergeCell ref="F71:G71"/>
    <mergeCell ref="J71:K71"/>
    <mergeCell ref="F70:G70"/>
    <mergeCell ref="J70:K70"/>
    <mergeCell ref="Z71:AA71"/>
    <mergeCell ref="T70:U70"/>
    <mergeCell ref="X70:Y70"/>
    <mergeCell ref="Z70:AA70"/>
    <mergeCell ref="T71:U71"/>
    <mergeCell ref="X71:Y71"/>
    <mergeCell ref="F73:G73"/>
    <mergeCell ref="J73:K73"/>
    <mergeCell ref="F72:G72"/>
    <mergeCell ref="J72:K72"/>
    <mergeCell ref="Z73:AA73"/>
    <mergeCell ref="T72:U72"/>
    <mergeCell ref="X72:Y72"/>
    <mergeCell ref="Z72:AA72"/>
    <mergeCell ref="T73:U73"/>
    <mergeCell ref="X73:Y73"/>
    <mergeCell ref="F75:G75"/>
    <mergeCell ref="J75:K75"/>
    <mergeCell ref="F74:G74"/>
    <mergeCell ref="J74:K74"/>
    <mergeCell ref="Z75:AA75"/>
    <mergeCell ref="T74:U74"/>
    <mergeCell ref="X74:Y74"/>
    <mergeCell ref="Z74:AA74"/>
    <mergeCell ref="T75:U75"/>
    <mergeCell ref="X75:Y75"/>
    <mergeCell ref="F77:G77"/>
    <mergeCell ref="J77:K77"/>
    <mergeCell ref="F76:G76"/>
    <mergeCell ref="J76:K76"/>
    <mergeCell ref="Z77:AA77"/>
    <mergeCell ref="T76:U76"/>
    <mergeCell ref="X76:Y76"/>
    <mergeCell ref="Z76:AA76"/>
    <mergeCell ref="T77:U77"/>
    <mergeCell ref="X77:Y77"/>
    <mergeCell ref="F79:G79"/>
    <mergeCell ref="J79:K79"/>
    <mergeCell ref="F78:G78"/>
    <mergeCell ref="J78:K78"/>
    <mergeCell ref="Z79:AA79"/>
    <mergeCell ref="T78:U78"/>
    <mergeCell ref="X78:Y78"/>
    <mergeCell ref="Z78:AA78"/>
    <mergeCell ref="T79:U79"/>
    <mergeCell ref="X79:Y79"/>
    <mergeCell ref="F81:G81"/>
    <mergeCell ref="J81:K81"/>
    <mergeCell ref="F80:G80"/>
    <mergeCell ref="J80:K80"/>
    <mergeCell ref="Z81:AA81"/>
    <mergeCell ref="T80:U80"/>
    <mergeCell ref="X80:Y80"/>
    <mergeCell ref="Z80:AA80"/>
    <mergeCell ref="T81:U81"/>
    <mergeCell ref="X81:Y81"/>
    <mergeCell ref="F83:G83"/>
    <mergeCell ref="J83:K83"/>
    <mergeCell ref="F82:G82"/>
    <mergeCell ref="J82:K82"/>
    <mergeCell ref="Z83:AA83"/>
    <mergeCell ref="T82:U82"/>
    <mergeCell ref="X82:Y82"/>
    <mergeCell ref="Z82:AA82"/>
    <mergeCell ref="T83:U83"/>
    <mergeCell ref="X83:Y83"/>
    <mergeCell ref="F85:G85"/>
    <mergeCell ref="J85:K85"/>
    <mergeCell ref="F84:G84"/>
    <mergeCell ref="J84:K84"/>
    <mergeCell ref="Z85:AA85"/>
    <mergeCell ref="T84:U84"/>
    <mergeCell ref="X84:Y84"/>
    <mergeCell ref="Z84:AA84"/>
    <mergeCell ref="T85:U85"/>
    <mergeCell ref="X85:Y85"/>
    <mergeCell ref="F87:G87"/>
    <mergeCell ref="J87:K87"/>
    <mergeCell ref="F86:G86"/>
    <mergeCell ref="J86:K86"/>
    <mergeCell ref="Z87:AA87"/>
    <mergeCell ref="T86:U86"/>
    <mergeCell ref="X86:Y86"/>
    <mergeCell ref="Z86:AA86"/>
    <mergeCell ref="T87:U87"/>
    <mergeCell ref="X87:Y87"/>
    <mergeCell ref="F89:G89"/>
    <mergeCell ref="J89:K89"/>
    <mergeCell ref="F88:G88"/>
    <mergeCell ref="J88:K88"/>
    <mergeCell ref="Z89:AA89"/>
    <mergeCell ref="T88:U88"/>
    <mergeCell ref="X88:Y88"/>
    <mergeCell ref="Z88:AA88"/>
    <mergeCell ref="T89:U89"/>
    <mergeCell ref="X89:Y89"/>
    <mergeCell ref="F91:G91"/>
    <mergeCell ref="J91:K91"/>
    <mergeCell ref="F90:G90"/>
    <mergeCell ref="J90:K90"/>
    <mergeCell ref="Z91:AA91"/>
    <mergeCell ref="T90:U90"/>
    <mergeCell ref="X90:Y90"/>
    <mergeCell ref="Z90:AA90"/>
    <mergeCell ref="T91:U91"/>
    <mergeCell ref="X91:Y91"/>
    <mergeCell ref="F93:G93"/>
    <mergeCell ref="J93:K93"/>
    <mergeCell ref="F92:G92"/>
    <mergeCell ref="J92:K92"/>
    <mergeCell ref="Z93:AA93"/>
    <mergeCell ref="T92:U92"/>
    <mergeCell ref="X92:Y92"/>
    <mergeCell ref="Z92:AA92"/>
    <mergeCell ref="T93:U93"/>
    <mergeCell ref="X93:Y93"/>
    <mergeCell ref="F95:G95"/>
    <mergeCell ref="J95:K95"/>
    <mergeCell ref="F94:G94"/>
    <mergeCell ref="J94:K94"/>
    <mergeCell ref="Z95:AA95"/>
    <mergeCell ref="T94:U94"/>
    <mergeCell ref="X94:Y94"/>
    <mergeCell ref="Z94:AA94"/>
    <mergeCell ref="T95:U95"/>
    <mergeCell ref="X95:Y95"/>
    <mergeCell ref="F99:G99"/>
    <mergeCell ref="J99:K99"/>
    <mergeCell ref="F96:G96"/>
    <mergeCell ref="J96:K96"/>
    <mergeCell ref="Z99:AA99"/>
    <mergeCell ref="T96:U96"/>
    <mergeCell ref="Z96:AA96"/>
    <mergeCell ref="X97:Y97"/>
    <mergeCell ref="X98:Y98"/>
    <mergeCell ref="F98:G98"/>
    <mergeCell ref="T99:U99"/>
    <mergeCell ref="X99:Y99"/>
    <mergeCell ref="F106:G106"/>
    <mergeCell ref="J106:K106"/>
    <mergeCell ref="Z107:AA107"/>
    <mergeCell ref="T106:U106"/>
    <mergeCell ref="X106:Y106"/>
    <mergeCell ref="Z106:AA106"/>
    <mergeCell ref="J101:K101"/>
    <mergeCell ref="F100:G100"/>
    <mergeCell ref="J100:K100"/>
    <mergeCell ref="Z101:AA101"/>
    <mergeCell ref="X100:Y100"/>
    <mergeCell ref="Z100:AA100"/>
    <mergeCell ref="T101:U101"/>
    <mergeCell ref="F103:G103"/>
    <mergeCell ref="J103:K103"/>
    <mergeCell ref="F102:G102"/>
    <mergeCell ref="J102:K102"/>
    <mergeCell ref="Z103:AA103"/>
    <mergeCell ref="T102:U102"/>
    <mergeCell ref="X102:Y102"/>
    <mergeCell ref="Z102:AA102"/>
    <mergeCell ref="T103:U103"/>
    <mergeCell ref="X103:Y103"/>
    <mergeCell ref="F105:G105"/>
    <mergeCell ref="J105:K105"/>
    <mergeCell ref="F104:G104"/>
    <mergeCell ref="J104:K104"/>
    <mergeCell ref="Z105:AA105"/>
    <mergeCell ref="T104:U104"/>
    <mergeCell ref="X104:Y104"/>
    <mergeCell ref="Z104:AA104"/>
    <mergeCell ref="T105:U105"/>
    <mergeCell ref="X105:Y105"/>
    <mergeCell ref="T110:U110"/>
    <mergeCell ref="X110:Y110"/>
    <mergeCell ref="Z110:AA110"/>
    <mergeCell ref="F110:G110"/>
    <mergeCell ref="J110:K110"/>
    <mergeCell ref="T107:U107"/>
    <mergeCell ref="X107:Y107"/>
    <mergeCell ref="F109:G109"/>
    <mergeCell ref="J109:K109"/>
    <mergeCell ref="F108:G108"/>
    <mergeCell ref="J108:K108"/>
    <mergeCell ref="Z109:AA109"/>
    <mergeCell ref="T108:U108"/>
    <mergeCell ref="X108:Y108"/>
    <mergeCell ref="Z108:AA108"/>
    <mergeCell ref="T109:U109"/>
    <mergeCell ref="X109:Y109"/>
    <mergeCell ref="F107:G107"/>
    <mergeCell ref="J107:K107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tabSelected="1" workbookViewId="0">
      <pane xSplit="3" ySplit="3" topLeftCell="D103" activePane="bottomRight" state="frozen"/>
      <selection pane="topRight" activeCell="D1" sqref="D1"/>
      <selection pane="bottomLeft" activeCell="A5" sqref="A5"/>
      <selection pane="bottomRight" sqref="A1:F110"/>
    </sheetView>
  </sheetViews>
  <sheetFormatPr defaultRowHeight="14.4" x14ac:dyDescent="0.3"/>
  <cols>
    <col min="1" max="1" width="3" customWidth="1"/>
    <col min="2" max="2" width="27.109375" style="35" customWidth="1"/>
    <col min="3" max="3" width="7.109375" customWidth="1"/>
    <col min="4" max="5" width="10.109375" customWidth="1"/>
    <col min="6" max="6" width="9.109375" customWidth="1"/>
  </cols>
  <sheetData>
    <row r="1" spans="1:6" ht="15" customHeight="1" x14ac:dyDescent="0.3">
      <c r="A1" s="394" t="s">
        <v>433</v>
      </c>
      <c r="B1" s="395"/>
      <c r="C1" s="395"/>
      <c r="D1" s="395"/>
      <c r="E1" s="395"/>
      <c r="F1" s="395"/>
    </row>
    <row r="2" spans="1:6" ht="15" customHeight="1" x14ac:dyDescent="0.3">
      <c r="A2" s="400"/>
      <c r="B2" s="398" t="s">
        <v>424</v>
      </c>
      <c r="C2" s="396"/>
      <c r="D2" s="278" t="s">
        <v>139</v>
      </c>
      <c r="E2" s="331"/>
      <c r="F2" s="283" t="s">
        <v>292</v>
      </c>
    </row>
    <row r="3" spans="1:6" ht="57.75" customHeight="1" x14ac:dyDescent="0.3">
      <c r="A3" s="401"/>
      <c r="B3" s="399"/>
      <c r="C3" s="397"/>
      <c r="D3" s="280"/>
      <c r="E3" s="332"/>
      <c r="F3" s="314"/>
    </row>
    <row r="4" spans="1:6" x14ac:dyDescent="0.3">
      <c r="A4" s="2"/>
      <c r="B4" s="23" t="s">
        <v>106</v>
      </c>
      <c r="C4" s="3"/>
      <c r="D4" s="97" t="s">
        <v>290</v>
      </c>
      <c r="E4" s="97" t="s">
        <v>291</v>
      </c>
      <c r="F4" s="91"/>
    </row>
    <row r="5" spans="1:6" x14ac:dyDescent="0.3">
      <c r="A5" s="2"/>
      <c r="B5" s="23" t="s">
        <v>107</v>
      </c>
      <c r="C5" s="8"/>
      <c r="D5" s="122">
        <f>'День 21'!AB5+'День 20'!Z5+'День 19'!AB5+'День 18'!AB5+'День 17'!AB5+'День 16'!AB5+'День 15'!AB5+'День 14'!AB5+'День 13'!AB5+'День 12'!AB5+'День 11'!AB5+'День 10'!AB5+'День 9'!AB5+'День 7'!AB5+'День 6'!AB5+' День 5'!AB5+'День 4'!AB5+'День 3'!AB5+'День 2'!AB5+'День 1'!AB5+'День 1 '!AB5</f>
        <v>0</v>
      </c>
      <c r="E5" s="122">
        <f>'День 21'!AC5+'День 20'!AA5+'День 19'!AC5+'День 18'!AC5+'День 17'!AC5+'День 16'!AC5+'День 15'!AC5+'День 14'!AC5+'День 13'!AC5+'День 12'!AC5+'День 11'!AC5+'День 10'!AC5+'День 9'!AC5+'День 7'!AC5+'День 6'!AC5+' День 5'!AC5+'День 4'!AC5+'День 3'!AC5+'День 2'!AC5+'День 1'!AC5+'День 1 '!AC5</f>
        <v>91</v>
      </c>
      <c r="F5" s="122">
        <f>D5+E5</f>
        <v>91</v>
      </c>
    </row>
    <row r="6" spans="1:6" x14ac:dyDescent="0.3">
      <c r="A6" s="2"/>
      <c r="B6" s="23"/>
      <c r="C6" s="8"/>
      <c r="D6" s="91"/>
      <c r="E6" s="91"/>
      <c r="F6" s="91"/>
    </row>
    <row r="7" spans="1:6" x14ac:dyDescent="0.3">
      <c r="A7" s="2"/>
      <c r="B7" s="24" t="s">
        <v>72</v>
      </c>
      <c r="C7" s="8"/>
      <c r="D7" s="91"/>
      <c r="E7" s="91"/>
      <c r="F7" s="91"/>
    </row>
    <row r="8" spans="1:6" x14ac:dyDescent="0.3">
      <c r="A8" s="4">
        <v>1</v>
      </c>
      <c r="B8" s="25" t="s">
        <v>5</v>
      </c>
      <c r="C8" s="6" t="s">
        <v>1</v>
      </c>
      <c r="D8" s="93">
        <f>'День 1 '!AB8+'День 1'!AB8+'День 2'!AB8+'День 3'!AB8+'День 4'!AB8+' День 5'!AB8+'День 6'!AB8+'День 7'!AB8+'День 9'!AB8+'День 10'!AB8+'День 11'!AB8+'День 12'!AB8+'День 13'!AB8+'День 14'!AB8+'День 15'!AB8+'День 16'!AB8+'День 17'!AB8+'День 18'!AB8+'День 19'!AB8+'День 21'!AB8+'День 20'!Z8</f>
        <v>0</v>
      </c>
      <c r="E8" s="89">
        <f>'День 21'!AC8+'День 20'!AA8+'День 19'!AC8+'День 18'!AC8+'День 17'!AC8+'День 16'!AC8+'День 15'!AC8+'День 14'!AC8+'День 13'!AC8+'День 12'!AC8+'День 11'!AC8+'День 10'!AC8+'День 9'!AC8+'День 7'!AC8+'День 6'!AC8+' День 5'!AC8+'День 4'!AC8+'День 3'!AC8+'День 2'!AC8+'День 1'!AC8+'День 1 '!AC8</f>
        <v>4.55</v>
      </c>
      <c r="F8" s="89">
        <f>D8+E8</f>
        <v>4.55</v>
      </c>
    </row>
    <row r="9" spans="1:6" x14ac:dyDescent="0.3">
      <c r="A9" s="4">
        <v>2</v>
      </c>
      <c r="B9" s="26" t="s">
        <v>56</v>
      </c>
      <c r="C9" s="5" t="s">
        <v>1</v>
      </c>
      <c r="D9" s="145">
        <f>'День 1 '!AB9+'День 1'!AB9+'День 2'!AB9+'День 3'!AB9+'День 4'!AB9+' День 5'!AB9+'День 6'!AB9+'День 7'!AB9+'День 9'!AB9+'День 10'!AB9+'День 11'!AB9+'День 12'!AB9+'День 13'!AB9+'День 14'!AB9+'День 15'!AB9+'День 16'!AB9+'День 17'!AB9+'День 18'!AB9+'День 19'!AB9+'День 21'!AB9+'День 20'!Z9</f>
        <v>0</v>
      </c>
      <c r="E9" s="123">
        <f>'День 21'!AC9+'День 20'!AA9+'День 19'!AC9+'День 18'!AC9+'День 17'!AC9+'День 16'!AC9+'День 15'!AC9+'День 14'!AC9+'День 13'!AC9+'День 12'!AC9+'День 11'!AC9+'День 10'!AC9+'День 9'!AC9+'День 7'!AC9+'День 6'!AC9+' День 5'!AC9+'День 4'!AC9+'День 3'!AC9+'День 2'!AC9+'День 1'!AC9+'День 1 '!AC9</f>
        <v>5.37615</v>
      </c>
      <c r="F9" s="123">
        <f t="shared" ref="F9:F72" si="0">D9+E9</f>
        <v>5.37615</v>
      </c>
    </row>
    <row r="10" spans="1:6" x14ac:dyDescent="0.3">
      <c r="A10" s="4">
        <v>3</v>
      </c>
      <c r="B10" s="25" t="s">
        <v>112</v>
      </c>
      <c r="C10" s="6" t="s">
        <v>1</v>
      </c>
      <c r="D10" s="145">
        <f>'День 1 '!AB10+'День 1'!AB10+'День 2'!AB10+'День 3'!AB10+'День 4'!AB10+' День 5'!AB10+'День 6'!AB10+'День 7'!AB10+'День 9'!AB10+'День 10'!AB10+'День 11'!AB10+'День 12'!AB10+'День 13'!AB10+'День 14'!AB10+'День 15'!AB10+'День 16'!AB10+'День 17'!AB10+'День 18'!AB10+'День 19'!AB10+'День 21'!AB10+'День 20'!Z10</f>
        <v>0</v>
      </c>
      <c r="E10" s="123">
        <f>'День 21'!AC10+'День 20'!AA10+'День 19'!AC10+'День 18'!AC10+'День 17'!AC10+'День 16'!AC10+'День 15'!AC10+'День 14'!AC10+'День 13'!AC10+'День 12'!AC10+'День 11'!AC10+'День 10'!AC10+'День 9'!AC10+'День 7'!AC10+'День 6'!AC10+' День 5'!AC10+'День 4'!AC10+'День 3'!AC10+'День 2'!AC10+'День 1'!AC10+'День 1 '!AC10</f>
        <v>4.55</v>
      </c>
      <c r="F10" s="123">
        <f t="shared" si="0"/>
        <v>4.55</v>
      </c>
    </row>
    <row r="11" spans="1:6" x14ac:dyDescent="0.3">
      <c r="A11" s="4">
        <v>4</v>
      </c>
      <c r="B11" s="25" t="s">
        <v>51</v>
      </c>
      <c r="C11" s="6" t="s">
        <v>1</v>
      </c>
      <c r="D11" s="145">
        <f>'День 1 '!AB11+'День 1'!AB11+'День 2'!AB11+'День 3'!AB11+'День 4'!AB11+' День 5'!AB11+'День 6'!AB11+'День 7'!AB11+'День 9'!AB11+'День 10'!AB11+'День 11'!AB11+'День 12'!AB11+'День 13'!AB11+'День 14'!AB11+'День 15'!AB11+'День 16'!AB11+'День 17'!AB11+'День 18'!AB11+'День 19'!AB11+'День 21'!AB11+'День 20'!Z11</f>
        <v>0</v>
      </c>
      <c r="E11" s="123">
        <f>'День 21'!AC11+'День 20'!AA11+'День 19'!AC11+'День 18'!AC11+'День 17'!AC11+'День 16'!AC11+'День 15'!AC11+'День 14'!AC11+'День 13'!AC11+'День 12'!AC11+'День 11'!AC11+'День 10'!AC11+'День 9'!AC11+'День 7'!AC11+'День 6'!AC11+' День 5'!AC11+'День 4'!AC11+'День 3'!AC11+'День 2'!AC11+'День 1'!AC11+'День 1 '!AC11</f>
        <v>0.46800000000000003</v>
      </c>
      <c r="F11" s="123">
        <f t="shared" si="0"/>
        <v>0.46800000000000003</v>
      </c>
    </row>
    <row r="12" spans="1:6" x14ac:dyDescent="0.3">
      <c r="A12" s="4">
        <v>5</v>
      </c>
      <c r="B12" s="27" t="s">
        <v>265</v>
      </c>
      <c r="C12" s="14" t="s">
        <v>1</v>
      </c>
      <c r="D12" s="145">
        <f>'День 1 '!AB12+'День 1'!AB12+'День 2'!AB12+'День 3'!AB12+'День 4'!AB12+' День 5'!AB12+'День 6'!AB12+'День 7'!AB12+'День 9'!AB12+'День 10'!AB12+'День 11'!AB12+'День 12'!AB12+'День 13'!AB12+'День 14'!AB12+'День 15'!AB12+'День 16'!AB12+'День 17'!AB12+'День 18'!AB12+'День 19'!AB12+'День 21'!AB12+'День 20'!Z12</f>
        <v>0</v>
      </c>
      <c r="E12" s="123">
        <f>'День 21'!AC12+'День 20'!AA12+'День 19'!AC12+'День 18'!AC12+'День 17'!AC12+'День 16'!AC12+'День 15'!AC12+'День 14'!AC12+'День 13'!AC12+'День 12'!AC12+'День 11'!AC12+'День 10'!AC12+'День 9'!AC12+'День 7'!AC12+'День 6'!AC12+' День 5'!AC12+'День 4'!AC12+'День 3'!AC12+'День 2'!AC12+'День 1'!AC12+'День 1 '!AC12</f>
        <v>0.26</v>
      </c>
      <c r="F12" s="123">
        <f t="shared" si="0"/>
        <v>0.26</v>
      </c>
    </row>
    <row r="13" spans="1:6" x14ac:dyDescent="0.3">
      <c r="A13" s="2"/>
      <c r="B13" s="24" t="s">
        <v>71</v>
      </c>
      <c r="C13" s="8"/>
      <c r="D13" s="145"/>
      <c r="E13" s="123"/>
      <c r="F13" s="123"/>
    </row>
    <row r="14" spans="1:6" hidden="1" x14ac:dyDescent="0.3">
      <c r="A14" s="4">
        <v>6</v>
      </c>
      <c r="B14" s="26" t="s">
        <v>8</v>
      </c>
      <c r="C14" s="5" t="s">
        <v>1</v>
      </c>
      <c r="D14" s="145">
        <f>'День 1 '!AB14+'День 1'!AB14+'День 2'!AB14+'День 3'!AB14+'День 4'!AB14+' День 5'!AB14+'День 6'!AB14+'День 7'!AB14+'День 9'!AB14+'День 10'!AB14+'День 11'!AB14+'День 12'!AB14+'День 13'!AB14+'День 14'!AB14+'День 15'!AB14+'День 16'!AB14+'День 17'!AB14+'День 18'!AB14+'День 19'!AB14+'День 21'!AB14+'День 20'!Z14</f>
        <v>0</v>
      </c>
      <c r="E14" s="123">
        <f>'День 21'!AC14+'День 20'!AA14+'День 19'!AC14+'День 18'!AC14+'День 17'!AC14+'День 16'!AC14+'День 15'!AC14+'День 14'!AC14+'День 13'!AC14+'День 12'!AC14+'День 11'!AC14+'День 10'!AC14+'День 9'!AC14+'День 7'!AC14+'День 6'!AC14+' День 5'!AC14+'День 4'!AC14+'День 3'!AC14+'День 2'!AC14+'День 1'!AC14+'День 1 '!AC14</f>
        <v>0</v>
      </c>
      <c r="F14" s="123">
        <f t="shared" si="0"/>
        <v>0</v>
      </c>
    </row>
    <row r="15" spans="1:6" x14ac:dyDescent="0.3">
      <c r="A15" s="4"/>
      <c r="B15" s="28" t="s">
        <v>103</v>
      </c>
      <c r="C15" s="5"/>
      <c r="D15" s="145">
        <f>'День 1 '!AB15+'День 1'!AB15+'День 2'!AB15+'День 3'!AB15+'День 4'!AB15+' День 5'!AB15+'День 6'!AB15+'День 7'!AB15+'День 9'!AB15+'День 10'!AB15+'День 11'!AB15+'День 12'!AB15+'День 13'!AB15+'День 14'!AB15+'День 15'!AB15+'День 16'!AB15+'День 17'!AB15+'День 18'!AB15+'День 19'!AB15+'День 21'!AB15+'День 20'!Z15</f>
        <v>0</v>
      </c>
      <c r="E15" s="123">
        <f>'День 21'!AC15+'День 20'!AA15+'День 19'!AC15+'День 18'!AC15+'День 17'!AC15+'День 16'!AC15+'День 15'!AC15+'День 14'!AC15+'День 13'!AC15+'День 12'!AC15+'День 11'!AC15+'День 10'!AC15+'День 9'!AC15+'День 7'!AC15+'День 6'!AC15+' День 5'!AC15+'День 4'!AC15+'День 3'!AC15+'День 2'!AC15+'День 1'!AC15+'День 1 '!AC15</f>
        <v>2.8076100000000004</v>
      </c>
      <c r="F15" s="123">
        <f t="shared" si="0"/>
        <v>2.8076100000000004</v>
      </c>
    </row>
    <row r="16" spans="1:6" hidden="1" x14ac:dyDescent="0.3">
      <c r="A16" s="4">
        <v>7</v>
      </c>
      <c r="B16" s="25" t="s">
        <v>9</v>
      </c>
      <c r="C16" s="6" t="s">
        <v>1</v>
      </c>
      <c r="D16" s="145">
        <f>'День 1 '!AB16+'День 1'!AB16+'День 2'!AB16+'День 3'!AB16+'День 4'!AB16+' День 5'!AB16+'День 6'!AB16+'День 7'!AB16+'День 9'!AB16+'День 10'!AB16+'День 11'!AB16+'День 12'!AB16+'День 13'!AB16+'День 14'!AB16+'День 15'!AB16+'День 16'!AB16+'День 17'!AB16+'День 18'!AB16+'День 19'!AB16+'День 21'!AB16+'День 20'!Z16</f>
        <v>0</v>
      </c>
      <c r="E16" s="123">
        <f>'День 21'!AC16+'День 20'!AA16+'День 19'!AC16+'День 18'!AC16+'День 17'!AC16+'День 16'!AC16+'День 15'!AC16+'День 14'!AC16+'День 13'!AC16+'День 12'!AC16+'День 11'!AC16+'День 10'!AC16+'День 9'!AC16+'День 7'!AC16+'День 6'!AC16+' День 5'!AC16+'День 4'!AC16+'День 3'!AC16+'День 2'!AC16+'День 1'!AC16+'День 1 '!AC16</f>
        <v>0</v>
      </c>
      <c r="F16" s="123">
        <f t="shared" si="0"/>
        <v>0</v>
      </c>
    </row>
    <row r="17" spans="1:6" hidden="1" x14ac:dyDescent="0.3">
      <c r="A17" s="4"/>
      <c r="B17" s="25"/>
      <c r="C17" s="6" t="s">
        <v>1</v>
      </c>
      <c r="D17" s="145">
        <f>'День 1 '!AB17+'День 1'!AB17+'День 2'!AB17+'День 3'!AB17+'День 4'!AB17+' День 5'!AB17+'День 6'!AB17+'День 7'!AB17+'День 9'!AB17+'День 10'!AB17+'День 11'!AB17+'День 12'!AB17+'День 13'!AB17+'День 14'!AB17+'День 15'!AB17+'День 16'!AB17+'День 17'!AB17+'День 18'!AB17+'День 19'!AB17+'День 21'!AB17+'День 20'!Z17</f>
        <v>0</v>
      </c>
      <c r="E17" s="123">
        <f>'День 21'!AC17+'День 20'!AA17+'День 19'!AC17+'День 18'!AC17+'День 17'!AC17+'День 16'!AC17+'День 15'!AC17+'День 14'!AC17+'День 13'!AC17+'День 12'!AC17+'День 11'!AC17+'День 10'!AC17+'День 9'!AC17+'День 7'!AC17+'День 6'!AC17+' День 5'!AC17+'День 4'!AC17+'День 3'!AC17+'День 2'!AC17+'День 1'!AC17+'День 1 '!AC17</f>
        <v>0</v>
      </c>
      <c r="F17" s="123">
        <f t="shared" si="0"/>
        <v>0</v>
      </c>
    </row>
    <row r="18" spans="1:6" hidden="1" x14ac:dyDescent="0.3">
      <c r="A18" s="4">
        <v>8</v>
      </c>
      <c r="B18" s="25" t="s">
        <v>425</v>
      </c>
      <c r="C18" s="6" t="s">
        <v>1</v>
      </c>
      <c r="D18" s="145">
        <f>'День 1 '!AB18+'День 1'!AB18+'День 2'!AB18+'День 3'!AB18+'День 4'!AB18+' День 5'!AB18+'День 6'!AB18+'День 7'!AB18+'День 9'!AB18+'День 10'!AB18+'День 11'!AB18+'День 12'!AB18+'День 13'!AB18+'День 14'!AB18+'День 15'!AB18+'День 16'!AB18+'День 17'!AB18+'День 18'!AB18+'День 19'!AB18+'День 21'!AB18+'День 20'!Z18</f>
        <v>0</v>
      </c>
      <c r="E18" s="123">
        <f>'День 21'!AC18+'День 20'!AA18+'День 19'!AC18+'День 18'!AC18+'День 17'!AC18+'День 16'!AC18+'День 15'!AC18+'День 14'!AC18+'День 13'!AC18+'День 12'!AC18+'День 11'!AC18+'День 10'!AC18+'День 9'!AC18+'День 7'!AC18+'День 6'!AC18+' День 5'!AC18+'День 4'!AC18+'День 3'!AC18+'День 2'!AC18+'День 1'!AC18+'День 1 '!AC18</f>
        <v>0</v>
      </c>
      <c r="F18" s="123">
        <f t="shared" si="0"/>
        <v>0</v>
      </c>
    </row>
    <row r="19" spans="1:6" x14ac:dyDescent="0.3">
      <c r="A19" s="4">
        <v>9</v>
      </c>
      <c r="B19" s="26" t="s">
        <v>25</v>
      </c>
      <c r="C19" s="6" t="s">
        <v>1</v>
      </c>
      <c r="D19" s="145">
        <f>'День 1 '!AB19+'День 1'!AB19+'День 2'!AB19+'День 3'!AB19+'День 4'!AB19+' День 5'!AB19+'День 6'!AB19+'День 7'!AB19+'День 9'!AB19+'День 10'!AB19+'День 11'!AB19+'День 12'!AB19+'День 13'!AB19+'День 14'!AB19+'День 15'!AB19+'День 16'!AB19+'День 17'!AB19+'День 18'!AB19+'День 19'!AB19+'День 21'!AB19+'День 20'!Z19</f>
        <v>0</v>
      </c>
      <c r="E19" s="123">
        <f>'День 21'!AC19+'День 20'!AA19+'День 19'!AC19+'День 18'!AC19+'День 17'!AC19+'День 16'!AC19+'День 15'!AC19+'День 14'!AC19+'День 13'!AC19+'День 12'!AC19+'День 11'!AC19+'День 10'!AC19+'День 9'!AC19+'День 7'!AC19+'День 6'!AC19+' День 5'!AC19+'День 4'!AC19+'День 3'!AC19+'День 2'!AC19+'День 1'!AC19+'День 1 '!AC19</f>
        <v>4.1261999999999999</v>
      </c>
      <c r="F19" s="123">
        <f t="shared" si="0"/>
        <v>4.1261999999999999</v>
      </c>
    </row>
    <row r="20" spans="1:6" hidden="1" x14ac:dyDescent="0.3">
      <c r="A20" s="4">
        <v>10</v>
      </c>
      <c r="B20" s="25" t="s">
        <v>26</v>
      </c>
      <c r="C20" s="6" t="s">
        <v>1</v>
      </c>
      <c r="D20" s="145">
        <f>'День 1 '!AB20+'День 1'!AB20+'День 2'!AB20+'День 3'!AB20+'День 4'!AB20+' День 5'!AB20+'День 6'!AB20+'День 7'!AB20+'День 9'!AB20+'День 10'!AB20+'День 11'!AB20+'День 12'!AB20+'День 13'!AB20+'День 14'!AB20+'День 15'!AB20+'День 16'!AB20+'День 17'!AB20+'День 18'!AB20+'День 19'!AB20+'День 21'!AB20+'День 20'!Z20</f>
        <v>0</v>
      </c>
      <c r="E20" s="123">
        <f>'День 21'!AC20+'День 20'!AA20+'День 19'!AC20+'День 18'!AC20+'День 17'!AC20+'День 16'!AC20+'День 15'!AC20+'День 14'!AC20+'День 13'!AC20+'День 12'!AC20+'День 11'!AC20+'День 10'!AC20+'День 9'!AC20+'День 7'!AC20+'День 6'!AC20+' День 5'!AC20+'День 4'!AC20+'День 3'!AC20+'День 2'!AC20+'День 1'!AC20+'День 1 '!AC20</f>
        <v>0</v>
      </c>
      <c r="F20" s="123">
        <f t="shared" si="0"/>
        <v>0</v>
      </c>
    </row>
    <row r="21" spans="1:6" hidden="1" x14ac:dyDescent="0.3">
      <c r="A21" s="4">
        <v>11</v>
      </c>
      <c r="B21" s="27"/>
      <c r="C21" s="6" t="s">
        <v>1</v>
      </c>
      <c r="D21" s="145">
        <f>'День 1 '!AB21+'День 1'!AB21+'День 2'!AB21+'День 3'!AB21+'День 4'!AB21+' День 5'!AB21+'День 6'!AB21+'День 7'!AB21+'День 9'!AB21+'День 10'!AB21+'День 11'!AB21+'День 12'!AB21+'День 13'!AB21+'День 14'!AB21+'День 15'!AB21+'День 16'!AB21+'День 17'!AB21+'День 18'!AB21+'День 19'!AB21+'День 21'!AB21+'День 20'!Z21</f>
        <v>0</v>
      </c>
      <c r="E21" s="123">
        <f>'День 21'!AC21+'День 20'!AA21+'День 19'!AC21+'День 18'!AC21+'День 17'!AC21+'День 16'!AC21+'День 15'!AC21+'День 14'!AC21+'День 13'!AC21+'День 12'!AC21+'День 11'!AC21+'День 10'!AC21+'День 9'!AC21+'День 7'!AC21+'День 6'!AC21+' День 5'!AC21+'День 4'!AC21+'День 3'!AC21+'День 2'!AC21+'День 1'!AC21+'День 1 '!AC21</f>
        <v>0</v>
      </c>
      <c r="F21" s="123">
        <f t="shared" si="0"/>
        <v>0</v>
      </c>
    </row>
    <row r="22" spans="1:6" x14ac:dyDescent="0.3">
      <c r="A22" s="2"/>
      <c r="B22" s="24" t="s">
        <v>80</v>
      </c>
      <c r="C22" s="8"/>
      <c r="D22" s="145"/>
      <c r="E22" s="123"/>
      <c r="F22" s="123"/>
    </row>
    <row r="23" spans="1:6" x14ac:dyDescent="0.3">
      <c r="A23" s="4">
        <v>12</v>
      </c>
      <c r="B23" s="28" t="s">
        <v>432</v>
      </c>
      <c r="C23" s="5" t="s">
        <v>1</v>
      </c>
      <c r="D23" s="145">
        <f>'День 1 '!AB23+'День 1'!AB23+'День 2'!AB23+'День 3'!AB23+'День 4'!AB23+' День 5'!AB23+'День 6'!AB23+'День 7'!AB23+'День 9'!AB23+'День 10'!AB23+'День 11'!AB23+'День 12'!AB23+'День 13'!AB23+'День 14'!AB23+'День 15'!AB23+'День 16'!AB23+'День 17'!AB23+'День 18'!AB23+'День 19'!AB23+'День 21'!AB23+'День 20'!Z23</f>
        <v>0</v>
      </c>
      <c r="E23" s="123">
        <f>'День 21'!AC23+'День 20'!AA23+'День 19'!AC23+'День 18'!AC23+'День 17'!AC23+'День 16'!AC23+'День 15'!AC23+'День 14'!AC23+'День 13'!AC23+'День 12'!AC23+'День 11'!AC23+'День 10'!AC23+'День 9'!AC23+'День 7'!AC23+'День 6'!AC23+' День 5'!AC23+'День 4'!AC23+'День 3'!AC23+'День 2'!AC23+'День 1'!AC23+'День 1 '!AC23</f>
        <v>0</v>
      </c>
      <c r="F23" s="123">
        <f t="shared" si="0"/>
        <v>0</v>
      </c>
    </row>
    <row r="24" spans="1:6" x14ac:dyDescent="0.3">
      <c r="A24" s="4">
        <v>13</v>
      </c>
      <c r="B24" s="26" t="s">
        <v>33</v>
      </c>
      <c r="C24" s="5" t="s">
        <v>1</v>
      </c>
      <c r="D24" s="145">
        <f>'День 1 '!AB24+'День 1'!AB24+'День 2'!AB24+'День 3'!AB24+'День 4'!AB24+' День 5'!AB24+'День 6'!AB24+'День 7'!AB24+'День 9'!AB24+'День 10'!AB24+'День 11'!AB24+'День 12'!AB24+'День 13'!AB24+'День 14'!AB24+'День 15'!AB24+'День 16'!AB24+'День 17'!AB24+'День 18'!AB24+'День 19'!AB24+'День 21'!AB24+'День 20'!Z24</f>
        <v>0</v>
      </c>
      <c r="E24" s="123">
        <f>'День 21'!AC24+'День 20'!AA24+'День 19'!AC24+'День 18'!AC24+'День 17'!AC24+'День 16'!AC24+'День 15'!AC24+'День 14'!AC24+'День 13'!AC24+'День 12'!AC24+'День 11'!AC24+'День 10'!AC24+'День 9'!AC24+'День 7'!AC24+'День 6'!AC24+' День 5'!AC24+'День 4'!AC24+'День 3'!AC24+'День 2'!AC24+'День 1'!AC24+'День 1 '!AC24</f>
        <v>1.33575</v>
      </c>
      <c r="F24" s="123">
        <f t="shared" si="0"/>
        <v>1.33575</v>
      </c>
    </row>
    <row r="25" spans="1:6" x14ac:dyDescent="0.3">
      <c r="A25" s="2"/>
      <c r="B25" s="24" t="s">
        <v>73</v>
      </c>
      <c r="C25" s="8"/>
      <c r="D25" s="145"/>
      <c r="E25" s="123"/>
      <c r="F25" s="123"/>
    </row>
    <row r="26" spans="1:6" x14ac:dyDescent="0.3">
      <c r="A26" s="4">
        <v>14</v>
      </c>
      <c r="B26" s="25" t="s">
        <v>65</v>
      </c>
      <c r="C26" s="6" t="s">
        <v>1</v>
      </c>
      <c r="D26" s="145">
        <f>'День 1 '!AB26+'День 1'!AB26+'День 2'!AB26+'День 3'!AB26+'День 4'!AB26+' День 5'!AB26+'День 6'!AB26+'День 7'!AB26+'День 9'!AB26+'День 10'!AB26+'День 11'!AB26+'День 12'!AB26+'День 13'!AB26+'День 14'!AB26+'День 15'!AB26+'День 16'!AB26+'День 17'!AB26+'День 18'!AB26+'День 19'!AB26+'День 21'!AB26+'День 20'!Z26</f>
        <v>0</v>
      </c>
      <c r="E26" s="123">
        <f>'День 21'!AC26+'День 20'!AA26+'День 19'!AC26+'День 18'!AC26+'День 17'!AC26+'День 16'!AC26+'День 15'!AC26+'День 14'!AC26+'День 13'!AC26+'День 12'!AC26+'День 11'!AC26+'День 10'!AC26+'День 9'!AC26+'День 7'!AC26+'День 6'!AC26+' День 5'!AC26+'День 4'!AC26+'День 3'!AC26+'День 2'!AC26+'День 1'!AC26+'День 1 '!AC26</f>
        <v>0</v>
      </c>
      <c r="F26" s="123">
        <f t="shared" si="0"/>
        <v>0</v>
      </c>
    </row>
    <row r="27" spans="1:6" x14ac:dyDescent="0.3">
      <c r="A27" s="4">
        <v>15</v>
      </c>
      <c r="B27" s="26" t="s">
        <v>7</v>
      </c>
      <c r="C27" s="5" t="s">
        <v>1</v>
      </c>
      <c r="D27" s="145">
        <f>'День 1 '!AB27+'День 1'!AB27+'День 2'!AB27+'День 3'!AB27+'День 4'!AB27+' День 5'!AB27+'День 6'!AB27+'День 7'!AB27+'День 9'!AB27+'День 10'!AB27+'День 11'!AB27+'День 12'!AB27+'День 13'!AB27+'День 14'!AB27+'День 15'!AB27+'День 16'!AB27+'День 17'!AB27+'День 18'!AB27+'День 19'!AB27+'День 21'!AB27+'День 20'!Z27</f>
        <v>0</v>
      </c>
      <c r="E27" s="123">
        <f>'День 21'!AC27+'День 20'!AA27+'День 19'!AC27+'День 18'!AC27+'День 17'!AC27+'День 16'!AC27+'День 15'!AC27+'День 14'!AC27+'День 13'!AC27+'День 12'!AC27+'День 11'!AC27+'День 10'!AC27+'День 9'!AC27+'День 7'!AC27+'День 6'!AC27+' День 5'!AC27+'День 4'!AC27+'День 3'!AC27+'День 2'!AC27+'День 1'!AC27+'День 1 '!AC27</f>
        <v>0.48099999999999998</v>
      </c>
      <c r="F27" s="123">
        <f t="shared" si="0"/>
        <v>0.48099999999999998</v>
      </c>
    </row>
    <row r="28" spans="1:6" x14ac:dyDescent="0.3">
      <c r="A28" s="4">
        <v>16</v>
      </c>
      <c r="B28" s="26" t="s">
        <v>70</v>
      </c>
      <c r="C28" s="5" t="s">
        <v>1</v>
      </c>
      <c r="D28" s="145">
        <f>'День 1 '!AB28+'День 1'!AB28+'День 2'!AB28+'День 3'!AB28+'День 4'!AB28+' День 5'!AB28+'День 6'!AB28+'День 7'!AB28+'День 9'!AB28+'День 10'!AB28+'День 11'!AB28+'День 12'!AB28+'День 13'!AB28+'День 14'!AB28+'День 15'!AB28+'День 16'!AB28+'День 17'!AB28+'День 18'!AB28+'День 19'!AB28+'День 21'!AB28+'День 20'!Z28</f>
        <v>0</v>
      </c>
      <c r="E28" s="123">
        <f>'День 21'!AC28+'День 20'!AA28+'День 19'!AC28+'День 18'!AC28+'День 17'!AC28+'День 16'!AC28+'День 15'!AC28+'День 14'!AC28+'День 13'!AC28+'День 12'!AC28+'День 11'!AC28+'День 10'!AC28+'День 9'!AC28+'День 7'!AC28+'День 6'!AC28+' День 5'!AC28+'День 4'!AC28+'День 3'!AC28+'День 2'!AC28+'День 1'!AC28+'День 1 '!AC28</f>
        <v>0.4602</v>
      </c>
      <c r="F28" s="123">
        <f t="shared" si="0"/>
        <v>0.4602</v>
      </c>
    </row>
    <row r="29" spans="1:6" x14ac:dyDescent="0.3">
      <c r="A29" s="4">
        <v>17</v>
      </c>
      <c r="B29" s="26" t="s">
        <v>10</v>
      </c>
      <c r="C29" s="5" t="s">
        <v>1</v>
      </c>
      <c r="D29" s="145">
        <f>'День 1 '!AB29+'День 1'!AB29+'День 2'!AB29+'День 3'!AB29+'День 4'!AB29+' День 5'!AB29+'День 6'!AB29+'День 7'!AB29+'День 9'!AB29+'День 10'!AB29+'День 11'!AB29+'День 12'!AB29+'День 13'!AB29+'День 14'!AB29+'День 15'!AB29+'День 16'!AB29+'День 17'!AB29+'День 18'!AB29+'День 19'!AB29+'День 21'!AB29+'День 20'!Z29</f>
        <v>0</v>
      </c>
      <c r="E29" s="123">
        <f>'День 21'!AC29+'День 20'!AA29+'День 19'!AC29+'День 18'!AC29+'День 17'!AC29+'День 16'!AC29+'День 15'!AC29+'День 14'!AC29+'День 13'!AC29+'День 12'!AC29+'День 11'!AC29+'День 10'!AC29+'День 9'!AC29+'День 7'!AC29+'День 6'!AC29+' День 5'!AC29+'День 4'!AC29+'День 3'!AC29+'День 2'!AC29+'День 1'!AC29+'День 1 '!AC29</f>
        <v>1.1075999999999999</v>
      </c>
      <c r="F29" s="123">
        <f t="shared" si="0"/>
        <v>1.1075999999999999</v>
      </c>
    </row>
    <row r="30" spans="1:6" x14ac:dyDescent="0.3">
      <c r="A30" s="4">
        <v>18</v>
      </c>
      <c r="B30" s="25" t="s">
        <v>24</v>
      </c>
      <c r="C30" s="6" t="s">
        <v>1</v>
      </c>
      <c r="D30" s="145">
        <f>'День 1 '!AB30+'День 1'!AB30+'День 2'!AB30+'День 3'!AB30+'День 4'!AB30+' День 5'!AB30+'День 6'!AB30+'День 7'!AB30+'День 9'!AB30+'День 10'!AB30+'День 11'!AB30+'День 12'!AB30+'День 13'!AB30+'День 14'!AB30+'День 15'!AB30+'День 16'!AB30+'День 17'!AB30+'День 18'!AB30+'День 19'!AB30+'День 21'!AB30+'День 20'!Z30</f>
        <v>0</v>
      </c>
      <c r="E30" s="123">
        <f>'День 21'!AC30+'День 20'!AA30+'День 19'!AC30+'День 18'!AC30+'День 17'!AC30+'День 16'!AC30+'День 15'!AC30+'День 14'!AC30+'День 13'!AC30+'День 12'!AC30+'День 11'!AC30+'День 10'!AC30+'День 9'!AC30+'День 7'!AC30+'День 6'!AC30+' День 5'!AC30+'День 4'!AC30+'День 3'!AC30+'День 2'!AC30+'День 1'!AC30+'День 1 '!AC30</f>
        <v>0</v>
      </c>
      <c r="F30" s="123">
        <f t="shared" si="0"/>
        <v>0</v>
      </c>
    </row>
    <row r="31" spans="1:6" x14ac:dyDescent="0.3">
      <c r="A31" s="4">
        <v>19</v>
      </c>
      <c r="B31" s="25" t="s">
        <v>29</v>
      </c>
      <c r="C31" s="6" t="s">
        <v>1</v>
      </c>
      <c r="D31" s="145">
        <f>'День 1 '!AB31+'День 1'!AB31+'День 2'!AB31+'День 3'!AB31+'День 4'!AB31+' День 5'!AB31+'День 6'!AB31+'День 7'!AB31+'День 9'!AB31+'День 10'!AB31+'День 11'!AB31+'День 12'!AB31+'День 13'!AB31+'День 14'!AB31+'День 15'!AB31+'День 16'!AB31+'День 17'!AB31+'День 18'!AB31+'День 19'!AB31+'День 21'!AB31+'День 20'!Z31</f>
        <v>0</v>
      </c>
      <c r="E31" s="123">
        <f>'День 21'!AC31+'День 20'!AA31+'День 19'!AC31+'День 18'!AC31+'День 17'!AC31+'День 16'!AC31+'День 15'!AC31+'День 14'!AC31+'День 13'!AC31+'День 12'!AC31+'День 11'!AC31+'День 10'!AC31+'День 9'!AC31+'День 7'!AC31+'День 6'!AC31+' День 5'!AC31+'День 4'!AC31+'День 3'!AC31+'День 2'!AC31+'День 1'!AC31+'День 1 '!AC31</f>
        <v>1.9032</v>
      </c>
      <c r="F31" s="123">
        <f t="shared" si="0"/>
        <v>1.9032</v>
      </c>
    </row>
    <row r="32" spans="1:6" x14ac:dyDescent="0.3">
      <c r="A32" s="4">
        <v>20</v>
      </c>
      <c r="B32" s="25" t="s">
        <v>30</v>
      </c>
      <c r="C32" s="6" t="s">
        <v>1</v>
      </c>
      <c r="D32" s="145">
        <f>'День 1 '!AB32+'День 1'!AB32+'День 2'!AB32+'День 3'!AB32+'День 4'!AB32+' День 5'!AB32+'День 6'!AB32+'День 7'!AB32+'День 9'!AB32+'День 10'!AB32+'День 11'!AB32+'День 12'!AB32+'День 13'!AB32+'День 14'!AB32+'День 15'!AB32+'День 16'!AB32+'День 17'!AB32+'День 18'!AB32+'День 19'!AB32+'День 21'!AB32+'День 20'!Z32</f>
        <v>0</v>
      </c>
      <c r="E32" s="123">
        <f>'День 21'!AC32+'День 20'!AA32+'День 19'!AC32+'День 18'!AC32+'День 17'!AC32+'День 16'!AC32+'День 15'!AC32+'День 14'!AC32+'День 13'!AC32+'День 12'!AC32+'День 11'!AC32+'День 10'!AC32+'День 9'!AC32+'День 7'!AC32+'День 6'!AC32+' День 5'!AC32+'День 4'!AC32+'День 3'!AC32+'День 2'!AC32+'День 1'!AC32+'День 1 '!AC32</f>
        <v>0.24050000000000002</v>
      </c>
      <c r="F32" s="123">
        <f t="shared" si="0"/>
        <v>0.24050000000000002</v>
      </c>
    </row>
    <row r="33" spans="1:6" x14ac:dyDescent="0.3">
      <c r="A33" s="4">
        <v>21</v>
      </c>
      <c r="B33" s="25" t="s">
        <v>40</v>
      </c>
      <c r="C33" s="6" t="s">
        <v>1</v>
      </c>
      <c r="D33" s="145">
        <f>'День 1 '!AB33+'День 1'!AB33+'День 2'!AB33+'День 3'!AB33+'День 4'!AB33+' День 5'!AB33+'День 6'!AB33+'День 7'!AB33+'День 9'!AB33+'День 10'!AB33+'День 11'!AB33+'День 12'!AB33+'День 13'!AB33+'День 14'!AB33+'День 15'!AB33+'День 16'!AB33+'День 17'!AB33+'День 18'!AB33+'День 19'!AB33+'День 21'!AB33+'День 20'!Z33</f>
        <v>0</v>
      </c>
      <c r="E33" s="123">
        <f>'День 21'!AC33+'День 20'!AA33+'День 19'!AC33+'День 18'!AC33+'День 17'!AC33+'День 16'!AC33+'День 15'!AC33+'День 14'!AC33+'День 13'!AC33+'День 12'!AC33+'День 11'!AC33+'День 10'!AC33+'День 9'!AC33+'День 7'!AC33+'День 6'!AC33+' День 5'!AC33+'День 4'!AC33+'День 3'!AC33+'День 2'!AC33+'День 1'!AC33+'День 1 '!AC33</f>
        <v>0.754</v>
      </c>
      <c r="F33" s="123">
        <f t="shared" si="0"/>
        <v>0.754</v>
      </c>
    </row>
    <row r="34" spans="1:6" x14ac:dyDescent="0.3">
      <c r="A34" s="4">
        <v>22</v>
      </c>
      <c r="B34" s="25" t="s">
        <v>41</v>
      </c>
      <c r="C34" s="6" t="s">
        <v>1</v>
      </c>
      <c r="D34" s="145">
        <f>'День 1 '!AB34+'День 1'!AB34+'День 2'!AB34+'День 3'!AB34+'День 4'!AB34+' День 5'!AB34+'День 6'!AB34+'День 7'!AB34+'День 9'!AB34+'День 10'!AB34+'День 11'!AB34+'День 12'!AB34+'День 13'!AB34+'День 14'!AB34+'День 15'!AB34+'День 16'!AB34+'День 17'!AB34+'День 18'!AB34+'День 19'!AB34+'День 21'!AB34+'День 20'!Z34</f>
        <v>0</v>
      </c>
      <c r="E34" s="123">
        <f>'День 21'!AC34+'День 20'!AA34+'День 19'!AC34+'День 18'!AC34+'День 17'!AC34+'День 16'!AC34+'День 15'!AC34+'День 14'!AC34+'День 13'!AC34+'День 12'!AC34+'День 11'!AC34+'День 10'!AC34+'День 9'!AC34+'День 7'!AC34+'День 6'!AC34+' День 5'!AC34+'День 4'!AC34+'День 3'!AC34+'День 2'!AC34+'День 1'!AC34+'День 1 '!AC34</f>
        <v>0.52</v>
      </c>
      <c r="F34" s="123">
        <f t="shared" si="0"/>
        <v>0.52</v>
      </c>
    </row>
    <row r="35" spans="1:6" x14ac:dyDescent="0.3">
      <c r="A35" s="4">
        <v>23</v>
      </c>
      <c r="B35" s="25" t="s">
        <v>42</v>
      </c>
      <c r="C35" s="6" t="s">
        <v>1</v>
      </c>
      <c r="D35" s="145">
        <f>'День 1 '!AB35+'День 1'!AB35+'День 2'!AB35+'День 3'!AB35+'День 4'!AB35+' День 5'!AB35+'День 6'!AB35+'День 7'!AB35+'День 9'!AB35+'День 10'!AB35+'День 11'!AB35+'День 12'!AB35+'День 13'!AB35+'День 14'!AB35+'День 15'!AB35+'День 16'!AB35+'День 17'!AB35+'День 18'!AB35+'День 19'!AB35+'День 21'!AB35+'День 20'!Z35</f>
        <v>0</v>
      </c>
      <c r="E35" s="123">
        <f>'День 21'!AC35+'День 20'!AA35+'День 19'!AC35+'День 18'!AC35+'День 17'!AC35+'День 16'!AC35+'День 15'!AC35+'День 14'!AC35+'День 13'!AC35+'День 12'!AC35+'День 11'!AC35+'День 10'!AC35+'День 9'!AC35+'День 7'!AC35+'День 6'!AC35+' День 5'!AC35+'День 4'!AC35+'День 3'!AC35+'День 2'!AC35+'День 1'!AC35+'День 1 '!AC35</f>
        <v>0.52</v>
      </c>
      <c r="F35" s="123">
        <f t="shared" si="0"/>
        <v>0.52</v>
      </c>
    </row>
    <row r="36" spans="1:6" x14ac:dyDescent="0.3">
      <c r="A36" s="4">
        <v>24</v>
      </c>
      <c r="B36" s="25" t="s">
        <v>43</v>
      </c>
      <c r="C36" s="6" t="s">
        <v>1</v>
      </c>
      <c r="D36" s="145">
        <f>'День 1 '!AB36+'День 1'!AB36+'День 2'!AB36+'День 3'!AB36+'День 4'!AB36+' День 5'!AB36+'День 6'!AB36+'День 7'!AB36+'День 9'!AB36+'День 10'!AB36+'День 11'!AB36+'День 12'!AB36+'День 13'!AB36+'День 14'!AB36+'День 15'!AB36+'День 16'!AB36+'День 17'!AB36+'День 18'!AB36+'День 19'!AB36+'День 21'!AB36+'День 20'!Z36</f>
        <v>0</v>
      </c>
      <c r="E36" s="123">
        <f>'День 21'!AC36+'День 20'!AA36+'День 19'!AC36+'День 18'!AC36+'День 17'!AC36+'День 16'!AC36+'День 15'!AC36+'День 14'!AC36+'День 13'!AC36+'День 12'!AC36+'День 11'!AC36+'День 10'!AC36+'День 9'!AC36+'День 7'!AC36+'День 6'!AC36+' День 5'!AC36+'День 4'!AC36+'День 3'!AC36+'День 2'!AC36+'День 1'!AC36+'День 1 '!AC36</f>
        <v>0.83199999999999996</v>
      </c>
      <c r="F36" s="123">
        <f t="shared" si="0"/>
        <v>0.83199999999999996</v>
      </c>
    </row>
    <row r="37" spans="1:6" x14ac:dyDescent="0.3">
      <c r="A37" s="4">
        <v>25</v>
      </c>
      <c r="B37" s="26" t="s">
        <v>44</v>
      </c>
      <c r="C37" s="5" t="s">
        <v>1</v>
      </c>
      <c r="D37" s="145">
        <f>'День 1 '!AB37+'День 1'!AB37+'День 2'!AB37+'День 3'!AB37+'День 4'!AB37+' День 5'!AB37+'День 6'!AB37+'День 7'!AB37+'День 9'!AB37+'День 10'!AB37+'День 11'!AB37+'День 12'!AB37+'День 13'!AB37+'День 14'!AB37+'День 15'!AB37+'День 16'!AB37+'День 17'!AB37+'День 18'!AB37+'День 19'!AB37+'День 21'!AB37+'День 20'!Z37</f>
        <v>0</v>
      </c>
      <c r="E37" s="123">
        <f>'День 21'!AC37+'День 20'!AA37+'День 19'!AC37+'День 18'!AC37+'День 17'!AC37+'День 16'!AC37+'День 15'!AC37+'День 14'!AC37+'День 13'!AC37+'День 12'!AC37+'День 11'!AC37+'День 10'!AC37+'День 9'!AC37+'День 7'!AC37+'День 6'!AC37+' День 5'!AC37+'День 4'!AC37+'День 3'!AC37+'День 2'!AC37+'День 1'!AC37+'День 1 '!AC37</f>
        <v>1.9629999999999999</v>
      </c>
      <c r="F37" s="123">
        <f t="shared" si="0"/>
        <v>1.9629999999999999</v>
      </c>
    </row>
    <row r="38" spans="1:6" x14ac:dyDescent="0.3">
      <c r="A38" s="4">
        <v>26</v>
      </c>
      <c r="B38" s="25" t="s">
        <v>37</v>
      </c>
      <c r="C38" s="6" t="s">
        <v>1</v>
      </c>
      <c r="D38" s="145">
        <f>'День 1 '!AB38+'День 1'!AB38+'День 2'!AB38+'День 3'!AB38+'День 4'!AB38+' День 5'!AB38+'День 6'!AB38+'День 7'!AB38+'День 9'!AB38+'День 10'!AB38+'День 11'!AB38+'День 12'!AB38+'День 13'!AB38+'День 14'!AB38+'День 15'!AB38+'День 16'!AB38+'День 17'!AB38+'День 18'!AB38+'День 19'!AB38+'День 21'!AB38+'День 20'!Z38</f>
        <v>0</v>
      </c>
      <c r="E38" s="123">
        <f>'День 21'!AC38+'День 20'!AA38+'День 19'!AC38+'День 18'!AC38+'День 17'!AC38+'День 16'!AC38+'День 15'!AC38+'День 14'!AC38+'День 13'!AC38+'День 12'!AC38+'День 11'!AC38+'День 10'!AC38+'День 9'!AC38+'День 7'!AC38+'День 6'!AC38+' День 5'!AC38+'День 4'!AC38+'День 3'!AC38+'День 2'!AC38+'День 1'!AC38+'День 1 '!AC38</f>
        <v>0.14429999999999998</v>
      </c>
      <c r="F38" s="123">
        <f t="shared" si="0"/>
        <v>0.14429999999999998</v>
      </c>
    </row>
    <row r="39" spans="1:6" x14ac:dyDescent="0.3">
      <c r="A39" s="4">
        <v>27</v>
      </c>
      <c r="B39" s="25" t="s">
        <v>46</v>
      </c>
      <c r="C39" s="6" t="s">
        <v>1</v>
      </c>
      <c r="D39" s="145">
        <f>'День 1 '!AB39+'День 1'!AB39+'День 2'!AB39+'День 3'!AB39+'День 4'!AB39+' День 5'!AB39+'День 6'!AB39+'День 7'!AB39+'День 9'!AB39+'День 10'!AB39+'День 11'!AB39+'День 12'!AB39+'День 13'!AB39+'День 14'!AB39+'День 15'!AB39+'День 16'!AB39+'День 17'!AB39+'День 18'!AB39+'День 19'!AB39+'День 21'!AB39+'День 20'!Z39</f>
        <v>0</v>
      </c>
      <c r="E39" s="123">
        <f>'День 21'!AC39+'День 20'!AA39+'День 19'!AC39+'День 18'!AC39+'День 17'!AC39+'День 16'!AC39+'День 15'!AC39+'День 14'!AC39+'День 13'!AC39+'День 12'!AC39+'День 11'!AC39+'День 10'!AC39+'День 9'!AC39+'День 7'!AC39+'День 6'!AC39+' День 5'!AC39+'День 4'!AC39+'День 3'!AC39+'День 2'!AC39+'День 1'!AC39+'День 1 '!AC39</f>
        <v>2.3191999999999995</v>
      </c>
      <c r="F39" s="123">
        <f t="shared" si="0"/>
        <v>2.3191999999999995</v>
      </c>
    </row>
    <row r="40" spans="1:6" x14ac:dyDescent="0.3">
      <c r="A40" s="4">
        <v>28</v>
      </c>
      <c r="B40" s="25" t="s">
        <v>50</v>
      </c>
      <c r="C40" s="6" t="s">
        <v>1</v>
      </c>
      <c r="D40" s="145">
        <f>'День 1 '!AB40+'День 1'!AB40+'День 2'!AB40+'День 3'!AB40+'День 4'!AB40+' День 5'!AB40+'День 6'!AB40+'День 7'!AB40+'День 9'!AB40+'День 10'!AB40+'День 11'!AB40+'День 12'!AB40+'День 13'!AB40+'День 14'!AB40+'День 15'!AB40+'День 16'!AB40+'День 17'!AB40+'День 18'!AB40+'День 19'!AB40+'День 21'!AB40+'День 20'!Z40</f>
        <v>0</v>
      </c>
      <c r="E40" s="123">
        <f>'День 21'!AC40+'День 20'!AA40+'День 19'!AC40+'День 18'!AC40+'День 17'!AC40+'День 16'!AC40+'День 15'!AC40+'День 14'!AC40+'День 13'!AC40+'День 12'!AC40+'День 11'!AC40+'День 10'!AC40+'День 9'!AC40+'День 7'!AC40+'День 6'!AC40+' День 5'!AC40+'День 4'!AC40+'День 3'!AC40+'День 2'!AC40+'День 1'!AC40+'День 1 '!AC40</f>
        <v>0.27052999999999999</v>
      </c>
      <c r="F40" s="123">
        <f t="shared" si="0"/>
        <v>0.27052999999999999</v>
      </c>
    </row>
    <row r="41" spans="1:6" x14ac:dyDescent="0.3">
      <c r="A41" s="4">
        <v>29</v>
      </c>
      <c r="B41" s="27" t="s">
        <v>94</v>
      </c>
      <c r="C41" s="14" t="s">
        <v>1</v>
      </c>
      <c r="D41" s="145">
        <f>'День 1 '!AB41+'День 1'!AB41+'День 2'!AB41+'День 3'!AB41+'День 4'!AB41+' День 5'!AB41+'День 6'!AB41+'День 7'!AB41+'День 9'!AB41+'День 10'!AB41+'День 11'!AB41+'День 12'!AB41+'День 13'!AB41+'День 14'!AB41+'День 15'!AB41+'День 16'!AB41+'День 17'!AB41+'День 18'!AB41+'День 19'!AB41+'День 21'!AB41+'День 20'!Z41</f>
        <v>0</v>
      </c>
      <c r="E41" s="123">
        <f>'День 21'!AC41+'День 20'!AA41+'День 19'!AC41+'День 18'!AC41+'День 17'!AC41+'День 16'!AC41+'День 15'!AC41+'День 14'!AC41+'День 13'!AC41+'День 12'!AC41+'День 11'!AC41+'День 10'!AC41+'День 9'!AC41+'День 7'!AC41+'День 6'!AC41+' День 5'!AC41+'День 4'!AC41+'День 3'!AC41+'День 2'!AC41+'День 1'!AC41+'День 1 '!AC41</f>
        <v>0</v>
      </c>
      <c r="F41" s="123">
        <f t="shared" si="0"/>
        <v>0</v>
      </c>
    </row>
    <row r="42" spans="1:6" x14ac:dyDescent="0.3">
      <c r="A42" s="2"/>
      <c r="B42" s="24" t="s">
        <v>83</v>
      </c>
      <c r="C42" s="8"/>
      <c r="D42" s="145"/>
      <c r="E42" s="123"/>
      <c r="F42" s="123"/>
    </row>
    <row r="43" spans="1:6" x14ac:dyDescent="0.3">
      <c r="A43" s="4">
        <v>30</v>
      </c>
      <c r="B43" s="25" t="s">
        <v>31</v>
      </c>
      <c r="C43" s="6" t="s">
        <v>1</v>
      </c>
      <c r="D43" s="145">
        <f>'День 1 '!AB43+'День 1'!AB43+'День 2'!AB43+'День 3'!AB43+'День 4'!AB43+' День 5'!AB43+'День 6'!AB43+'День 7'!AB43+'День 9'!AB43+'День 10'!AB43+'День 11'!AB43+'День 12'!AB43+'День 13'!AB43+'День 14'!AB43+'День 15'!AB43+'День 16'!AB43+'День 17'!AB43+'День 18'!AB43+'День 19'!AB43+'День 21'!AB43+'День 20'!Z43</f>
        <v>0</v>
      </c>
      <c r="E43" s="123">
        <f>'День 21'!AC43+'День 20'!AA43+'День 19'!AC43+'День 18'!AC43+'День 17'!AC43+'День 16'!AC43+'День 15'!AC43+'День 14'!AC43+'День 13'!AC43+'День 12'!AC43+'День 11'!AC43+'День 10'!AC43+'День 9'!AC43+'День 7'!AC43+'День 6'!AC43+' День 5'!AC43+'День 4'!AC43+'День 3'!AC43+'День 2'!AC43+'День 1'!AC43+'День 1 '!AC43</f>
        <v>1.3552500000000001</v>
      </c>
      <c r="F43" s="123">
        <f t="shared" si="0"/>
        <v>1.3552500000000001</v>
      </c>
    </row>
    <row r="44" spans="1:6" x14ac:dyDescent="0.3">
      <c r="A44" s="4">
        <v>31</v>
      </c>
      <c r="B44" s="25" t="s">
        <v>32</v>
      </c>
      <c r="C44" s="6" t="s">
        <v>1</v>
      </c>
      <c r="D44" s="145">
        <f>'День 1 '!AB44+'День 1'!AB44+'День 2'!AB44+'День 3'!AB44+'День 4'!AB44+' День 5'!AB44+'День 6'!AB44+'День 7'!AB44+'День 9'!AB44+'День 10'!AB44+'День 11'!AB44+'День 12'!AB44+'День 13'!AB44+'День 14'!AB44+'День 15'!AB44+'День 16'!AB44+'День 17'!AB44+'День 18'!AB44+'День 19'!AB44+'День 21'!AB44+'День 20'!Z44</f>
        <v>0</v>
      </c>
      <c r="E44" s="123">
        <f>'День 21'!AC44+'День 20'!AA44+'День 19'!AC44+'День 18'!AC44+'День 17'!AC44+'День 16'!AC44+'День 15'!AC44+'День 14'!AC44+'День 13'!AC44+'День 12'!AC44+'День 11'!AC44+'День 10'!AC44+'День 9'!AC44+'День 7'!AC44+'День 6'!AC44+' День 5'!AC44+'День 4'!AC44+'День 3'!AC44+'День 2'!AC44+'День 1'!AC44+'День 1 '!AC44</f>
        <v>1.2168000000000001</v>
      </c>
      <c r="F44" s="123">
        <f t="shared" si="0"/>
        <v>1.2168000000000001</v>
      </c>
    </row>
    <row r="45" spans="1:6" x14ac:dyDescent="0.3">
      <c r="A45" s="4">
        <v>32</v>
      </c>
      <c r="B45" s="25" t="s">
        <v>52</v>
      </c>
      <c r="C45" s="6" t="s">
        <v>1</v>
      </c>
      <c r="D45" s="145">
        <f>'День 1 '!AB45+'День 1'!AB45+'День 2'!AB45+'День 3'!AB45+'День 4'!AB45+' День 5'!AB45+'День 6'!AB45+'День 7'!AB45+'День 9'!AB45+'День 10'!AB45+'День 11'!AB45+'День 12'!AB45+'День 13'!AB45+'День 14'!AB45+'День 15'!AB45+'День 16'!AB45+'День 17'!AB45+'День 18'!AB45+'День 19'!AB45+'День 21'!AB45+'День 20'!Z45</f>
        <v>0</v>
      </c>
      <c r="E45" s="123">
        <f>'День 21'!AC45+'День 20'!AA45+'День 19'!AC45+'День 18'!AC45+'День 17'!AC45+'День 16'!AC45+'День 15'!AC45+'День 14'!AC45+'День 13'!AC45+'День 12'!AC45+'День 11'!AC45+'День 10'!AC45+'День 9'!AC45+'День 7'!AC45+'День 6'!AC45+' День 5'!AC45+'День 4'!AC45+'День 3'!AC45+'День 2'!AC45+'День 1'!AC45+'День 1 '!AC45</f>
        <v>0.59670000000000001</v>
      </c>
      <c r="F45" s="123">
        <f t="shared" si="0"/>
        <v>0.59670000000000001</v>
      </c>
    </row>
    <row r="46" spans="1:6" x14ac:dyDescent="0.3">
      <c r="A46" s="2"/>
      <c r="B46" s="24" t="s">
        <v>400</v>
      </c>
      <c r="C46" s="7"/>
      <c r="D46" s="145"/>
      <c r="E46" s="123"/>
      <c r="F46" s="123"/>
    </row>
    <row r="47" spans="1:6" x14ac:dyDescent="0.3">
      <c r="A47" s="4">
        <v>33</v>
      </c>
      <c r="B47" s="25" t="s">
        <v>34</v>
      </c>
      <c r="C47" s="6" t="s">
        <v>1</v>
      </c>
      <c r="D47" s="145">
        <f>'День 1 '!AB47+'День 1'!AB47+'День 2'!AB47+'День 3'!AB47+'День 4'!AB47+' День 5'!AB47+'День 6'!AB47+'День 7'!AB47+'День 9'!AB47+'День 10'!AB47+'День 11'!AB47+'День 12'!AB47+'День 13'!AB47+'День 14'!AB47+'День 15'!AB47+'День 16'!AB47+'День 17'!AB47+'День 18'!AB47+'День 19'!AB47+'День 21'!AB47+'День 20'!Z47</f>
        <v>0</v>
      </c>
      <c r="E47" s="123">
        <f>'День 21'!AC47+'День 20'!AA47+'День 19'!AC47+'День 18'!AC47+'День 17'!AC47+'День 16'!AC47+'День 15'!AC47+'День 14'!AC47+'День 13'!AC47+'День 12'!AC47+'День 11'!AC47+'День 10'!AC47+'День 9'!AC47+'День 7'!AC47+'День 6'!AC47+' День 5'!AC47+'День 4'!AC47+'День 3'!AC47+'День 2'!AC47+'День 1'!AC47+'День 1 '!AC47</f>
        <v>14.045199999999999</v>
      </c>
      <c r="F47" s="123">
        <f t="shared" si="0"/>
        <v>14.045199999999999</v>
      </c>
    </row>
    <row r="48" spans="1:6" hidden="1" x14ac:dyDescent="0.3">
      <c r="A48" s="4">
        <v>34</v>
      </c>
      <c r="B48" s="25" t="s">
        <v>17</v>
      </c>
      <c r="C48" s="6" t="s">
        <v>1</v>
      </c>
      <c r="D48" s="145">
        <f>'День 1 '!AB48+'День 1'!AB48+'День 2'!AB48+'День 3'!AB48+'День 4'!AB48+' День 5'!AB48+'День 6'!AB48+'День 7'!AB48+'День 9'!AB48+'День 10'!AB48+'День 11'!AB48+'День 12'!AB48+'День 13'!AB48+'День 14'!AB48+'День 15'!AB48+'День 16'!AB48+'День 17'!AB48+'День 18'!AB48+'День 19'!AB48+'День 21'!AB48+'День 20'!Z48</f>
        <v>0</v>
      </c>
      <c r="E48" s="123">
        <f>'День 21'!AC48+'День 20'!AA48+'День 19'!AC48+'День 18'!AC48+'День 17'!AC48+'День 16'!AC48+'День 15'!AC48+'День 14'!AC48+'День 13'!AC48+'День 12'!AC48+'День 11'!AC48+'День 10'!AC48+'День 9'!AC48+'День 7'!AC48+'День 6'!AC48+' День 5'!AC48+'День 4'!AC48+'День 3'!AC48+'День 2'!AC48+'День 1'!AC48+'День 1 '!AC48</f>
        <v>0</v>
      </c>
      <c r="F48" s="123">
        <f t="shared" si="0"/>
        <v>0</v>
      </c>
    </row>
    <row r="49" spans="1:6" hidden="1" x14ac:dyDescent="0.3">
      <c r="A49" s="4">
        <v>35</v>
      </c>
      <c r="B49" s="25" t="s">
        <v>18</v>
      </c>
      <c r="C49" s="6" t="s">
        <v>1</v>
      </c>
      <c r="D49" s="145">
        <f>'День 1 '!AB49+'День 1'!AB49+'День 2'!AB49+'День 3'!AB49+'День 4'!AB49+' День 5'!AB49+'День 6'!AB49+'День 7'!AB49+'День 9'!AB49+'День 10'!AB49+'День 11'!AB49+'День 12'!AB49+'День 13'!AB49+'День 14'!AB49+'День 15'!AB49+'День 16'!AB49+'День 17'!AB49+'День 18'!AB49+'День 19'!AB49+'День 21'!AB49+'День 20'!Z49</f>
        <v>0</v>
      </c>
      <c r="E49" s="123">
        <f>'День 21'!AC49+'День 20'!AA49+'День 19'!AC49+'День 18'!AC49+'День 17'!AC49+'День 16'!AC49+'День 15'!AC49+'День 14'!AC49+'День 13'!AC49+'День 12'!AC49+'День 11'!AC49+'День 10'!AC49+'День 9'!AC49+'День 7'!AC49+'День 6'!AC49+' День 5'!AC49+'День 4'!AC49+'День 3'!AC49+'День 2'!AC49+'День 1'!AC49+'День 1 '!AC49</f>
        <v>0</v>
      </c>
      <c r="F49" s="123">
        <f t="shared" si="0"/>
        <v>0</v>
      </c>
    </row>
    <row r="50" spans="1:6" hidden="1" x14ac:dyDescent="0.3">
      <c r="A50" s="4">
        <v>36</v>
      </c>
      <c r="B50" s="25" t="s">
        <v>253</v>
      </c>
      <c r="C50" s="6" t="s">
        <v>1</v>
      </c>
      <c r="D50" s="145">
        <f>'День 1 '!AB50+'День 1'!AB50+'День 2'!AB50+'День 3'!AB50+'День 4'!AB50+' День 5'!AB50+'День 6'!AB50+'День 7'!AB50+'День 9'!AB50+'День 10'!AB50+'День 11'!AB50+'День 12'!AB50+'День 13'!AB50+'День 14'!AB50+'День 15'!AB50+'День 16'!AB50+'День 17'!AB50+'День 18'!AB50+'День 19'!AB50+'День 21'!AB50+'День 20'!Z50</f>
        <v>0</v>
      </c>
      <c r="E50" s="123">
        <f>'День 21'!AC50+'День 20'!AA50+'День 19'!AC50+'День 18'!AC50+'День 17'!AC50+'День 16'!AC50+'День 15'!AC50+'День 14'!AC50+'День 13'!AC50+'День 12'!AC50+'День 11'!AC50+'День 10'!AC50+'День 9'!AC50+'День 7'!AC50+'День 6'!AC50+' День 5'!AC50+'День 4'!AC50+'День 3'!AC50+'День 2'!AC50+'День 1'!AC50+'День 1 '!AC50</f>
        <v>0</v>
      </c>
      <c r="F50" s="123">
        <f t="shared" si="0"/>
        <v>0</v>
      </c>
    </row>
    <row r="51" spans="1:6" hidden="1" x14ac:dyDescent="0.3">
      <c r="A51" s="4">
        <v>37</v>
      </c>
      <c r="B51" s="25" t="s">
        <v>428</v>
      </c>
      <c r="C51" s="6" t="s">
        <v>1</v>
      </c>
      <c r="D51" s="145">
        <f>'День 1 '!AB51+'День 1'!AB51+'День 2'!AB51+'День 3'!AB51+'День 4'!AB51+' День 5'!AB51+'День 6'!AB51+'День 7'!AB51+'День 9'!AB51+'День 10'!AB51+'День 11'!AB51+'День 12'!AB51+'День 13'!AB51+'День 14'!AB51+'День 15'!AB51+'День 16'!AB51+'День 17'!AB51+'День 18'!AB51+'День 19'!AB51+'День 21'!AB51+'День 20'!Z51</f>
        <v>0</v>
      </c>
      <c r="E51" s="123">
        <f>'День 21'!AC51+'День 20'!AA51+'День 19'!AC51+'День 18'!AC51+'День 17'!AC51+'День 16'!AC51+'День 15'!AC51+'День 14'!AC51+'День 13'!AC51+'День 12'!AC51+'День 11'!AC51+'День 10'!AC51+'День 9'!AC51+'День 7'!AC51+'День 6'!AC51+' День 5'!AC51+'День 4'!AC51+'День 3'!AC51+'День 2'!AC51+'День 1'!AC51+'День 1 '!AC51</f>
        <v>0</v>
      </c>
      <c r="F51" s="123">
        <f t="shared" si="0"/>
        <v>0</v>
      </c>
    </row>
    <row r="52" spans="1:6" x14ac:dyDescent="0.3">
      <c r="A52" s="4">
        <v>38</v>
      </c>
      <c r="B52" s="25" t="s">
        <v>64</v>
      </c>
      <c r="C52" s="6" t="s">
        <v>1</v>
      </c>
      <c r="D52" s="145">
        <f>'День 1 '!AB52+'День 1'!AB52+'День 2'!AB52+'День 3'!AB52+'День 4'!AB52+' День 5'!AB52+'День 6'!AB52+'День 7'!AB52+'День 9'!AB52+'День 10'!AB52+'День 11'!AB52+'День 12'!AB52+'День 13'!AB52+'День 14'!AB52+'День 15'!AB52+'День 16'!AB52+'День 17'!AB52+'День 18'!AB52+'День 19'!AB52+'День 21'!AB52+'День 20'!Z52</f>
        <v>0</v>
      </c>
      <c r="E52" s="123">
        <f>'День 21'!AC52+'День 20'!AA52+'День 19'!AC52+'День 18'!AC52+'День 17'!AC52+'День 16'!AC52+'День 15'!AC52+'День 14'!AC52+'День 13'!AC52+'День 12'!AC52+'День 11'!AC52+'День 10'!AC52+'День 9'!AC52+'День 7'!AC52+'День 6'!AC52+' День 5'!AC52+'День 4'!AC52+'День 3'!AC52+'День 2'!AC52+'День 1'!AC52+'День 1 '!AC52</f>
        <v>3.2812000000000001</v>
      </c>
      <c r="F52" s="123">
        <f t="shared" si="0"/>
        <v>3.2812000000000001</v>
      </c>
    </row>
    <row r="53" spans="1:6" x14ac:dyDescent="0.3">
      <c r="A53" s="4">
        <v>39</v>
      </c>
      <c r="B53" s="25" t="s">
        <v>48</v>
      </c>
      <c r="C53" s="6" t="s">
        <v>1</v>
      </c>
      <c r="D53" s="145">
        <f>'День 1 '!AB53+'День 1'!AB53+'День 2'!AB53+'День 3'!AB53+'День 4'!AB53+' День 5'!AB53+'День 6'!AB53+'День 7'!AB53+'День 9'!AB53+'День 10'!AB53+'День 11'!AB53+'День 12'!AB53+'День 13'!AB53+'День 14'!AB53+'День 15'!AB53+'День 16'!AB53+'День 17'!AB53+'День 18'!AB53+'День 19'!AB53+'День 21'!AB53+'День 20'!Z53</f>
        <v>0</v>
      </c>
      <c r="E53" s="123">
        <f>'День 21'!AC53+'День 20'!AA53+'День 19'!AC53+'День 18'!AC53+'День 17'!AC53+'День 16'!AC53+'День 15'!AC53+'День 14'!AC53+'День 13'!AC53+'День 12'!AC53+'День 11'!AC53+'День 10'!AC53+'День 9'!AC53+'День 7'!AC53+'День 6'!AC53+' День 5'!AC53+'День 4'!AC53+'День 3'!AC53+'День 2'!AC53+'День 1'!AC53+'День 1 '!AC53</f>
        <v>0.58499999999999996</v>
      </c>
      <c r="F53" s="123">
        <f t="shared" si="0"/>
        <v>0.58499999999999996</v>
      </c>
    </row>
    <row r="54" spans="1:6" x14ac:dyDescent="0.3">
      <c r="A54" s="2"/>
      <c r="B54" s="24" t="s">
        <v>75</v>
      </c>
      <c r="C54" s="7"/>
      <c r="D54" s="145"/>
      <c r="E54" s="123"/>
      <c r="F54" s="123"/>
    </row>
    <row r="55" spans="1:6" x14ac:dyDescent="0.3">
      <c r="A55" s="19">
        <v>40</v>
      </c>
      <c r="B55" s="22" t="s">
        <v>243</v>
      </c>
      <c r="C55" s="20" t="s">
        <v>1</v>
      </c>
      <c r="D55" s="145">
        <f>'День 1 '!AB55+'День 1'!AB55+'День 2'!AB55+'День 3'!AB55+'День 4'!AB55+' День 5'!AB55+'День 6'!AB55+'День 7'!AB55+'День 9'!AB55+'День 10'!AB55+'День 11'!AB55+'День 12'!AB55+'День 13'!AB55+'День 14'!AB55+'День 15'!AB55+'День 16'!AB55+'День 17'!AB55+'День 18'!AB55+'День 19'!AB55+'День 21'!AB55+'День 20'!Z55</f>
        <v>0</v>
      </c>
      <c r="E55" s="123">
        <f>'День 21'!AC55+'День 20'!AA55+'День 19'!AC55+'День 18'!AC55+'День 17'!AC55+'День 16'!AC55+'День 15'!AC55+'День 14'!AC55+'День 13'!AC55+'День 12'!AC55+'День 11'!AC55+'День 10'!AC55+'День 9'!AC55+'День 7'!AC55+'День 6'!AC55+' День 5'!AC55+'День 4'!AC55+'День 3'!AC55+'День 2'!AC55+'День 1'!AC55+'День 1 '!AC55</f>
        <v>2.0188999999999999</v>
      </c>
      <c r="F55" s="123">
        <f t="shared" si="0"/>
        <v>2.0188999999999999</v>
      </c>
    </row>
    <row r="56" spans="1:6" x14ac:dyDescent="0.3">
      <c r="A56" s="4">
        <v>41</v>
      </c>
      <c r="B56" s="26" t="s">
        <v>127</v>
      </c>
      <c r="C56" s="5" t="s">
        <v>1</v>
      </c>
      <c r="D56" s="145">
        <f>'День 1 '!AB56+'День 1'!AB56+'День 2'!AB56+'День 3'!AB56+'День 4'!AB56+' День 5'!AB56+'День 6'!AB56+'День 7'!AB56+'День 9'!AB56+'День 10'!AB56+'День 11'!AB56+'День 12'!AB56+'День 13'!AB56+'День 14'!AB56+'День 15'!AB56+'День 16'!AB56+'День 17'!AB56+'День 18'!AB56+'День 19'!AB56+'День 21'!AB56+'День 20'!Z56</f>
        <v>0</v>
      </c>
      <c r="E56" s="123">
        <f>'День 21'!AC56+'День 20'!AA56+'День 19'!AC56+'День 18'!AC56+'День 17'!AC56+'День 16'!AC56+'День 15'!AC56+'День 14'!AC56+'День 13'!AC56+'День 12'!AC56+'День 11'!AC56+'День 10'!AC56+'День 9'!AC56+'День 7'!AC56+'День 6'!AC56+' День 5'!AC56+'День 4'!AC56+'День 3'!AC56+'День 2'!AC56+'День 1'!AC56+'День 1 '!AC56</f>
        <v>0.65129999999999999</v>
      </c>
      <c r="F56" s="123">
        <f t="shared" si="0"/>
        <v>0.65129999999999999</v>
      </c>
    </row>
    <row r="57" spans="1:6" x14ac:dyDescent="0.3">
      <c r="A57" s="19">
        <v>42</v>
      </c>
      <c r="B57" s="26" t="s">
        <v>35</v>
      </c>
      <c r="C57" s="5" t="s">
        <v>1</v>
      </c>
      <c r="D57" s="145">
        <f>'День 1 '!AB57+'День 1'!AB57+'День 2'!AB57+'День 3'!AB57+'День 4'!AB57+' День 5'!AB57+'День 6'!AB57+'День 7'!AB57+'День 9'!AB57+'День 10'!AB57+'День 11'!AB57+'День 12'!AB57+'День 13'!AB57+'День 14'!AB57+'День 15'!AB57+'День 16'!AB57+'День 17'!AB57+'День 18'!AB57+'День 19'!AB57+'День 21'!AB57+'День 20'!Z57</f>
        <v>0</v>
      </c>
      <c r="E57" s="123">
        <f>'День 21'!AC57+'День 20'!AA57+'День 19'!AC57+'День 18'!AC57+'День 17'!AC57+'День 16'!AC57+'День 15'!AC57+'День 14'!AC57+'День 13'!AC57+'День 12'!AC57+'День 11'!AC57+'День 10'!AC57+'День 9'!AC57+'День 7'!AC57+'День 6'!AC57+' День 5'!AC57+'День 4'!AC57+'День 3'!AC57+'День 2'!AC57+'День 1'!AC57+'День 1 '!AC57</f>
        <v>0.52390000000000003</v>
      </c>
      <c r="F57" s="123">
        <f t="shared" si="0"/>
        <v>0.52390000000000003</v>
      </c>
    </row>
    <row r="58" spans="1:6" x14ac:dyDescent="0.3">
      <c r="A58" s="4">
        <v>43</v>
      </c>
      <c r="B58" s="25" t="s">
        <v>39</v>
      </c>
      <c r="C58" s="6" t="s">
        <v>1</v>
      </c>
      <c r="D58" s="145">
        <f>'День 1 '!AB58+'День 1'!AB58+'День 2'!AB58+'День 3'!AB58+'День 4'!AB58+' День 5'!AB58+'День 6'!AB58+'День 7'!AB58+'День 9'!AB58+'День 10'!AB58+'День 11'!AB58+'День 12'!AB58+'День 13'!AB58+'День 14'!AB58+'День 15'!AB58+'День 16'!AB58+'День 17'!AB58+'День 18'!AB58+'День 19'!AB58+'День 21'!AB58+'День 20'!Z58</f>
        <v>0</v>
      </c>
      <c r="E58" s="123">
        <f>'День 21'!AC58+'День 20'!AA58+'День 19'!AC58+'День 18'!AC58+'День 17'!AC58+'День 16'!AC58+'День 15'!AC58+'День 14'!AC58+'День 13'!AC58+'День 12'!AC58+'День 11'!AC58+'День 10'!AC58+'День 9'!AC58+'День 7'!AC58+'День 6'!AC58+' День 5'!AC58+'День 4'!AC58+'День 3'!AC58+'День 2'!AC58+'День 1'!AC58+'День 1 '!AC58</f>
        <v>1.3013000000000001</v>
      </c>
      <c r="F58" s="123">
        <f t="shared" si="0"/>
        <v>1.3013000000000001</v>
      </c>
    </row>
    <row r="59" spans="1:6" hidden="1" x14ac:dyDescent="0.3">
      <c r="A59" s="19">
        <v>44</v>
      </c>
      <c r="B59" s="25" t="s">
        <v>427</v>
      </c>
      <c r="C59" s="6" t="s">
        <v>1</v>
      </c>
      <c r="D59" s="145">
        <f>'День 1 '!AB59+'День 1'!AB59+'День 2'!AB59+'День 3'!AB59+'День 4'!AB59+' День 5'!AB59+'День 6'!AB59+'День 7'!AB59+'День 9'!AB59+'День 10'!AB59+'День 11'!AB59+'День 12'!AB59+'День 13'!AB59+'День 14'!AB59+'День 15'!AB59+'День 16'!AB59+'День 17'!AB59+'День 18'!AB59+'День 19'!AB59+'День 21'!AB59+'День 20'!Z59</f>
        <v>0</v>
      </c>
      <c r="E59" s="123">
        <f>'День 21'!AC59+'День 20'!AA59+'День 19'!AC59+'День 18'!AC59+'День 17'!AC59+'День 16'!AC59+'День 15'!AC59+'День 14'!AC59+'День 13'!AC59+'День 12'!AC59+'День 11'!AC59+'День 10'!AC59+'День 9'!AC59+'День 7'!AC59+'День 6'!AC59+' День 5'!AC59+'День 4'!AC59+'День 3'!AC59+'День 2'!AC59+'День 1'!AC59+'День 1 '!AC59</f>
        <v>0</v>
      </c>
      <c r="F59" s="123">
        <f t="shared" si="0"/>
        <v>0</v>
      </c>
    </row>
    <row r="60" spans="1:6" x14ac:dyDescent="0.3">
      <c r="A60" s="4">
        <v>45</v>
      </c>
      <c r="B60" s="25" t="s">
        <v>53</v>
      </c>
      <c r="C60" s="6" t="s">
        <v>1</v>
      </c>
      <c r="D60" s="145">
        <f>'День 1 '!AB60+'День 1'!AB60+'День 2'!AB60+'День 3'!AB60+'День 4'!AB60+' День 5'!AB60+'День 6'!AB60+'День 7'!AB60+'День 9'!AB60+'День 10'!AB60+'День 11'!AB60+'День 12'!AB60+'День 13'!AB60+'День 14'!AB60+'День 15'!AB60+'День 16'!AB60+'День 17'!AB60+'День 18'!AB60+'День 19'!AB60+'День 21'!AB60+'День 20'!Z60</f>
        <v>0</v>
      </c>
      <c r="E60" s="123">
        <f>'День 21'!AC60+'День 20'!AA60+'День 19'!AC60+'День 18'!AC60+'День 17'!AC60+'День 16'!AC60+'День 15'!AC60+'День 14'!AC60+'День 13'!AC60+'День 12'!AC60+'День 11'!AC60+'День 10'!AC60+'День 9'!AC60+'День 7'!AC60+'День 6'!AC60+' День 5'!AC60+'День 4'!AC60+'День 3'!AC60+'День 2'!AC60+'День 1'!AC60+'День 1 '!AC60</f>
        <v>0.16900000000000004</v>
      </c>
      <c r="F60" s="123">
        <f t="shared" si="0"/>
        <v>0.16900000000000004</v>
      </c>
    </row>
    <row r="61" spans="1:6" x14ac:dyDescent="0.3">
      <c r="A61" s="4"/>
      <c r="B61" s="29" t="s">
        <v>84</v>
      </c>
      <c r="C61" s="7"/>
      <c r="D61" s="145"/>
      <c r="E61" s="123"/>
      <c r="F61" s="123"/>
    </row>
    <row r="62" spans="1:6" x14ac:dyDescent="0.3">
      <c r="A62" s="4">
        <v>46</v>
      </c>
      <c r="B62" s="25" t="s">
        <v>57</v>
      </c>
      <c r="C62" s="6" t="s">
        <v>1</v>
      </c>
      <c r="D62" s="145">
        <f>'День 1 '!AB62+'День 1'!AB62+'День 2'!AB62+'День 3'!AB62+'День 4'!AB62+' День 5'!AB62+'День 6'!AB62+'День 7'!AB62+'День 9'!AB62+'День 10'!AB62+'День 11'!AB62+'День 12'!AB62+'День 13'!AB62+'День 14'!AB62+'День 15'!AB62+'День 16'!AB62+'День 17'!AB62+'День 18'!AB62+'День 19'!AB62+'День 21'!AB62+'День 20'!Z62</f>
        <v>0</v>
      </c>
      <c r="E62" s="123">
        <f>'День 21'!AC62+'День 20'!AA62+'День 19'!AC62+'День 18'!AC62+'День 17'!AC62+'День 16'!AC62+'День 15'!AC62+'День 14'!AC62+'День 13'!AC62+'День 12'!AC62+'День 11'!AC62+'День 10'!AC62+'День 9'!AC62+'День 7'!AC62+'День 6'!AC62+' День 5'!AC62+'День 4'!AC62+'День 3'!AC62+'День 2'!AC62+'День 1'!AC62+'День 1 '!AC62</f>
        <v>2.6000000000000002E-2</v>
      </c>
      <c r="F62" s="123">
        <f t="shared" si="0"/>
        <v>2.6000000000000002E-2</v>
      </c>
    </row>
    <row r="63" spans="1:6" hidden="1" x14ac:dyDescent="0.3">
      <c r="A63" s="4">
        <v>47</v>
      </c>
      <c r="B63" s="25" t="s">
        <v>100</v>
      </c>
      <c r="C63" s="6" t="s">
        <v>1</v>
      </c>
      <c r="D63" s="145">
        <f>'День 1 '!AB63+'День 1'!AB63+'День 2'!AB63+'День 3'!AB63+'День 4'!AB63+' День 5'!AB63+'День 6'!AB63+'День 7'!AB63+'День 9'!AB63+'День 10'!AB63+'День 11'!AB63+'День 12'!AB63+'День 13'!AB63+'День 14'!AB63+'День 15'!AB63+'День 16'!AB63+'День 17'!AB63+'День 18'!AB63+'День 19'!AB63+'День 21'!AB63+'День 20'!Z63</f>
        <v>0</v>
      </c>
      <c r="E63" s="123">
        <f>'День 21'!AC63+'День 20'!AA63+'День 19'!AC63+'День 18'!AC63+'День 17'!AC63+'День 16'!AC63+'День 15'!AC63+'День 14'!AC63+'День 13'!AC63+'День 12'!AC63+'День 11'!AC63+'День 10'!AC63+'День 9'!AC63+'День 7'!AC63+'День 6'!AC63+' День 5'!AC63+'День 4'!AC63+'День 3'!AC63+'День 2'!AC63+'День 1'!AC63+'День 1 '!AC63</f>
        <v>0</v>
      </c>
      <c r="F63" s="123">
        <f t="shared" si="0"/>
        <v>0</v>
      </c>
    </row>
    <row r="64" spans="1:6" x14ac:dyDescent="0.3">
      <c r="A64" s="4">
        <v>48</v>
      </c>
      <c r="B64" s="25" t="s">
        <v>14</v>
      </c>
      <c r="C64" s="6" t="s">
        <v>1</v>
      </c>
      <c r="D64" s="145">
        <f>'День 1 '!AB64+'День 1'!AB64+'День 2'!AB64+'День 3'!AB64+'День 4'!AB64+' День 5'!AB64+'День 6'!AB64+'День 7'!AB64+'День 9'!AB64+'День 10'!AB64+'День 11'!AB64+'День 12'!AB64+'День 13'!AB64+'День 14'!AB64+'День 15'!AB64+'День 16'!AB64+'День 17'!AB64+'День 18'!AB64+'День 19'!AB64+'День 21'!AB64+'День 20'!Z64</f>
        <v>0</v>
      </c>
      <c r="E64" s="123">
        <f>'День 21'!AC64+'День 20'!AA64+'День 19'!AC64+'День 18'!AC64+'День 17'!AC64+'День 16'!AC64+'День 15'!AC64+'День 14'!AC64+'День 13'!AC64+'День 12'!AC64+'День 11'!AC64+'День 10'!AC64+'День 9'!AC64+'День 7'!AC64+'День 6'!AC64+' День 5'!AC64+'День 4'!AC64+'День 3'!AC64+'День 2'!AC64+'День 1'!AC64+'День 1 '!AC64</f>
        <v>0.10400000000000001</v>
      </c>
      <c r="F64" s="123">
        <f t="shared" si="0"/>
        <v>0.10400000000000001</v>
      </c>
    </row>
    <row r="65" spans="1:6" x14ac:dyDescent="0.3">
      <c r="A65" s="4">
        <v>49</v>
      </c>
      <c r="B65" s="25" t="s">
        <v>19</v>
      </c>
      <c r="C65" s="6" t="s">
        <v>1</v>
      </c>
      <c r="D65" s="145">
        <f>'День 1 '!AB65+'День 1'!AB65+'День 2'!AB65+'День 3'!AB65+'День 4'!AB65+' День 5'!AB65+'День 6'!AB65+'День 7'!AB65+'День 9'!AB65+'День 10'!AB65+'День 11'!AB65+'День 12'!AB65+'День 13'!AB65+'День 14'!AB65+'День 15'!AB65+'День 16'!AB65+'День 17'!AB65+'День 18'!AB65+'День 19'!AB65+'День 21'!AB65+'День 20'!Z65</f>
        <v>0</v>
      </c>
      <c r="E65" s="123">
        <f>'День 21'!AC65+'День 20'!AA65+'День 19'!AC65+'День 18'!AC65+'День 17'!AC65+'День 16'!AC65+'День 15'!AC65+'День 14'!AC65+'День 13'!AC65+'День 12'!AC65+'День 11'!AC65+'День 10'!AC65+'День 9'!AC65+'День 7'!AC65+'День 6'!AC65+' День 5'!AC65+'День 4'!AC65+'День 3'!AC65+'День 2'!AC65+'День 1'!AC65+'День 1 '!AC65</f>
        <v>0.312</v>
      </c>
      <c r="F65" s="123">
        <f t="shared" si="0"/>
        <v>0.312</v>
      </c>
    </row>
    <row r="66" spans="1:6" x14ac:dyDescent="0.3">
      <c r="A66" s="4">
        <v>50</v>
      </c>
      <c r="B66" s="25" t="s">
        <v>23</v>
      </c>
      <c r="C66" s="6" t="s">
        <v>1</v>
      </c>
      <c r="D66" s="145">
        <f>'День 1 '!AB66+'День 1'!AB66+'День 2'!AB66+'День 3'!AB66+'День 4'!AB66+' День 5'!AB66+'День 6'!AB66+'День 7'!AB66+'День 9'!AB66+'День 10'!AB66+'День 11'!AB66+'День 12'!AB66+'День 13'!AB66+'День 14'!AB66+'День 15'!AB66+'День 16'!AB66+'День 17'!AB66+'День 18'!AB66+'День 19'!AB66+'День 21'!AB66+'День 20'!Z66</f>
        <v>0</v>
      </c>
      <c r="E66" s="123">
        <f>'День 21'!AC66+'День 20'!AA66+'День 19'!AC66+'День 18'!AC66+'День 17'!AC66+'День 16'!AC66+'День 15'!AC66+'День 14'!AC66+'День 13'!AC66+'День 12'!AC66+'День 11'!AC66+'День 10'!AC66+'День 9'!AC66+'День 7'!AC66+'День 6'!AC66+' День 5'!AC66+'День 4'!AC66+'День 3'!AC66+'День 2'!AC66+'День 1'!AC66+'День 1 '!AC66</f>
        <v>0.13</v>
      </c>
      <c r="F66" s="123">
        <f t="shared" si="0"/>
        <v>0.13</v>
      </c>
    </row>
    <row r="67" spans="1:6" x14ac:dyDescent="0.3">
      <c r="A67" s="4"/>
      <c r="B67" s="29" t="s">
        <v>76</v>
      </c>
      <c r="C67" s="7"/>
      <c r="D67" s="145"/>
      <c r="E67" s="123"/>
      <c r="F67" s="123"/>
    </row>
    <row r="68" spans="1:6" x14ac:dyDescent="0.3">
      <c r="A68" s="4">
        <v>51</v>
      </c>
      <c r="B68" s="25" t="s">
        <v>2</v>
      </c>
      <c r="C68" s="6" t="s">
        <v>1</v>
      </c>
      <c r="D68" s="145">
        <f>'День 1 '!AB68+'День 1'!AB68+'День 2'!AB68+'День 3'!AB68+'День 4'!AB68+' День 5'!AB68+'День 6'!AB68+'День 7'!AB68+'День 9'!AB68+'День 10'!AB68+'День 11'!AB68+'День 12'!AB68+'День 13'!AB68+'День 14'!AB68+'День 15'!AB68+'День 16'!AB68+'День 17'!AB68+'День 18'!AB68+'День 19'!AB68+'День 21'!AB68+'День 20'!Z68</f>
        <v>0</v>
      </c>
      <c r="E68" s="123">
        <f>'День 21'!AC68+'День 20'!AA68+'День 19'!AC68+'День 18'!AC68+'День 17'!AC68+'День 16'!AC68+'День 15'!AC68+'День 14'!AC68+'День 13'!AC68+'День 12'!AC68+'День 11'!AC68+'День 10'!AC68+'День 9'!AC68+'День 7'!AC68+'День 6'!AC68+' День 5'!AC68+'День 4'!AC68+'День 3'!AC68+'День 2'!AC68+'День 1'!AC68+'День 1 '!AC68</f>
        <v>3.9000000000000004</v>
      </c>
      <c r="F68" s="123">
        <f t="shared" si="0"/>
        <v>3.9000000000000004</v>
      </c>
    </row>
    <row r="69" spans="1:6" x14ac:dyDescent="0.3">
      <c r="A69" s="4">
        <v>52</v>
      </c>
      <c r="B69" s="26" t="s">
        <v>4</v>
      </c>
      <c r="C69" s="5" t="s">
        <v>1</v>
      </c>
      <c r="D69" s="145">
        <f>'День 1 '!AB69+'День 1'!AB69+'День 2'!AB69+'День 3'!AB69+'День 4'!AB69+' День 5'!AB69+'День 6'!AB69+'День 7'!AB69+'День 9'!AB69+'День 10'!AB69+'День 11'!AB69+'День 12'!AB69+'День 13'!AB69+'День 14'!AB69+'День 15'!AB69+'День 16'!AB69+'День 17'!AB69+'День 18'!AB69+'День 19'!AB69+'День 21'!AB69+'День 20'!Z69</f>
        <v>0</v>
      </c>
      <c r="E69" s="123">
        <f>'День 21'!AC69+'День 20'!AA69+'День 19'!AC69+'День 18'!AC69+'День 17'!AC69+'День 16'!AC69+'День 15'!AC69+'День 14'!AC69+'День 13'!AC69+'День 12'!AC69+'День 11'!AC69+'День 10'!AC69+'День 9'!AC69+'День 7'!AC69+'День 6'!AC69+' День 5'!AC69+'День 4'!AC69+'День 3'!AC69+'День 2'!AC69+'День 1'!AC69+'День 1 '!AC69</f>
        <v>0</v>
      </c>
      <c r="F69" s="123">
        <f t="shared" si="0"/>
        <v>0</v>
      </c>
    </row>
    <row r="70" spans="1:6" x14ac:dyDescent="0.3">
      <c r="A70" s="4">
        <v>53</v>
      </c>
      <c r="B70" s="26" t="s">
        <v>11</v>
      </c>
      <c r="C70" s="5" t="s">
        <v>1</v>
      </c>
      <c r="D70" s="145">
        <f>'День 1 '!AB70+'День 1'!AB70+'День 2'!AB70+'День 3'!AB70+'День 4'!AB70+' День 5'!AB70+'День 6'!AB70+'День 7'!AB70+'День 9'!AB70+'День 10'!AB70+'День 11'!AB70+'День 12'!AB70+'День 13'!AB70+'День 14'!AB70+'День 15'!AB70+'День 16'!AB70+'День 17'!AB70+'День 18'!AB70+'День 19'!AB70+'День 21'!AB70+'День 20'!Z70</f>
        <v>0</v>
      </c>
      <c r="E70" s="123">
        <f>'День 21'!AC70+'День 20'!AA70+'День 19'!AC70+'День 18'!AC70+'День 17'!AC70+'День 16'!AC70+'День 15'!AC70+'День 14'!AC70+'День 13'!AC70+'День 12'!AC70+'День 11'!AC70+'День 10'!AC70+'День 9'!AC70+'День 7'!AC70+'День 6'!AC70+' День 5'!AC70+'День 4'!AC70+'День 3'!AC70+'День 2'!AC70+'День 1'!AC70+'День 1 '!AC70</f>
        <v>0</v>
      </c>
      <c r="F70" s="123">
        <f t="shared" si="0"/>
        <v>0</v>
      </c>
    </row>
    <row r="71" spans="1:6" x14ac:dyDescent="0.3">
      <c r="A71" s="4">
        <v>54</v>
      </c>
      <c r="B71" s="25" t="s">
        <v>27</v>
      </c>
      <c r="C71" s="6" t="s">
        <v>1</v>
      </c>
      <c r="D71" s="145">
        <f>'День 1 '!AB71+'День 1'!AB71+'День 2'!AB71+'День 3'!AB71+'День 4'!AB71+' День 5'!AB71+'День 6'!AB71+'День 7'!AB71+'День 9'!AB71+'День 10'!AB71+'День 11'!AB71+'День 12'!AB71+'День 13'!AB71+'День 14'!AB71+'День 15'!AB71+'День 16'!AB71+'День 17'!AB71+'День 18'!AB71+'День 19'!AB71+'День 21'!AB71+'День 20'!Z71</f>
        <v>0</v>
      </c>
      <c r="E71" s="123">
        <f>'День 21'!AC71+'День 20'!AA71+'День 19'!AC71+'День 18'!AC71+'День 17'!AC71+'День 16'!AC71+'День 15'!AC71+'День 14'!AC71+'День 13'!AC71+'День 12'!AC71+'День 11'!AC71+'День 10'!AC71+'День 9'!AC71+'День 7'!AC71+'День 6'!AC71+' День 5'!AC71+'День 4'!AC71+'День 3'!AC71+'День 2'!AC71+'День 1'!AC71+'День 1 '!AC71</f>
        <v>0</v>
      </c>
      <c r="F71" s="123">
        <f t="shared" si="0"/>
        <v>0</v>
      </c>
    </row>
    <row r="72" spans="1:6" x14ac:dyDescent="0.3">
      <c r="A72" s="4">
        <v>55</v>
      </c>
      <c r="B72" s="25" t="s">
        <v>59</v>
      </c>
      <c r="C72" s="6" t="s">
        <v>1</v>
      </c>
      <c r="D72" s="145">
        <f>'День 1 '!AB72+'День 1'!AB72+'День 2'!AB72+'День 3'!AB72+'День 4'!AB72+' День 5'!AB72+'День 6'!AB72+'День 7'!AB72+'День 9'!AB72+'День 10'!AB72+'День 11'!AB72+'День 12'!AB72+'День 13'!AB72+'День 14'!AB72+'День 15'!AB72+'День 16'!AB72+'День 17'!AB72+'День 18'!AB72+'День 19'!AB72+'День 21'!AB72+'День 20'!Z72</f>
        <v>0</v>
      </c>
      <c r="E72" s="123">
        <f>'День 21'!AC72+'День 20'!AA72+'День 19'!AC72+'День 18'!AC72+'День 17'!AC72+'День 16'!AC72+'День 15'!AC72+'День 14'!AC72+'День 13'!AC72+'День 12'!AC72+'День 11'!AC72+'День 10'!AC72+'День 9'!AC72+'День 7'!AC72+'День 6'!AC72+' День 5'!AC72+'День 4'!AC72+'День 3'!AC72+'День 2'!AC72+'День 1'!AC72+'День 1 '!AC72</f>
        <v>4.4901999999999997</v>
      </c>
      <c r="F72" s="123">
        <f t="shared" si="0"/>
        <v>4.4901999999999997</v>
      </c>
    </row>
    <row r="73" spans="1:6" x14ac:dyDescent="0.3">
      <c r="A73" s="4">
        <v>56</v>
      </c>
      <c r="B73" s="27" t="s">
        <v>323</v>
      </c>
      <c r="C73" s="14" t="s">
        <v>1</v>
      </c>
      <c r="D73" s="145">
        <f>'День 1 '!AB73+'День 1'!AB73+'День 2'!AB73+'День 3'!AB73+'День 4'!AB73+' День 5'!AB73+'День 6'!AB73+'День 7'!AB73+'День 9'!AB73+'День 10'!AB73+'День 11'!AB73+'День 12'!AB73+'День 13'!AB73+'День 14'!AB73+'День 15'!AB73+'День 16'!AB73+'День 17'!AB73+'День 18'!AB73+'День 19'!AB73+'День 21'!AB73+'День 20'!Z73</f>
        <v>0</v>
      </c>
      <c r="E73" s="123">
        <f>'День 21'!AC73+'День 20'!AA73+'День 19'!AC73+'День 18'!AC73+'День 17'!AC73+'День 16'!AC73+'День 15'!AC73+'День 14'!AC73+'День 13'!AC73+'День 12'!AC73+'День 11'!AC73+'День 10'!AC73+'День 9'!AC73+'День 7'!AC73+'День 6'!AC73+' День 5'!AC73+'День 4'!AC73+'День 3'!AC73+'День 2'!AC73+'День 1'!AC73+'День 1 '!AC73</f>
        <v>0</v>
      </c>
      <c r="F73" s="123">
        <f t="shared" ref="F73:F109" si="1">D73+E73</f>
        <v>0</v>
      </c>
    </row>
    <row r="74" spans="1:6" x14ac:dyDescent="0.3">
      <c r="A74" s="4"/>
      <c r="B74" s="29" t="s">
        <v>227</v>
      </c>
      <c r="C74" s="7"/>
      <c r="D74" s="145"/>
      <c r="E74" s="123"/>
      <c r="F74" s="123"/>
    </row>
    <row r="75" spans="1:6" x14ac:dyDescent="0.3">
      <c r="A75" s="4">
        <v>57</v>
      </c>
      <c r="B75" s="26" t="s">
        <v>3</v>
      </c>
      <c r="C75" s="5" t="s">
        <v>1</v>
      </c>
      <c r="D75" s="145">
        <f>'День 1 '!AB75+'День 1'!AB75+'День 2'!AB75+'День 3'!AB75+'День 4'!AB75+' День 5'!AB75+'День 6'!AB75+'День 7'!AB75+'День 9'!AB75+'День 10'!AB75+'День 11'!AB75+'День 12'!AB75+'День 13'!AB75+'День 14'!AB75+'День 15'!AB75+'День 16'!AB75+'День 17'!AB75+'День 18'!AB75+'День 19'!AB75+'День 21'!AB75+'День 20'!Z75</f>
        <v>0</v>
      </c>
      <c r="E75" s="123">
        <f>'День 21'!AC75+'День 20'!AA75+'День 19'!AC75+'День 18'!AC75+'День 17'!AC75+'День 16'!AC75+'День 15'!AC75+'День 14'!AC75+'День 13'!AC75+'День 12'!AC75+'День 11'!AC75+'День 10'!AC75+'День 9'!AC75+'День 7'!AC75+'День 6'!AC75+' День 5'!AC75+'День 4'!AC75+'День 3'!AC75+'День 2'!AC75+'День 1'!AC75+'День 1 '!AC75</f>
        <v>0.26519999999999999</v>
      </c>
      <c r="F75" s="123">
        <f t="shared" si="1"/>
        <v>0.26519999999999999</v>
      </c>
    </row>
    <row r="76" spans="1:6" x14ac:dyDescent="0.3">
      <c r="A76" s="4">
        <v>58</v>
      </c>
      <c r="B76" s="26" t="s">
        <v>403</v>
      </c>
      <c r="C76" s="5" t="s">
        <v>1</v>
      </c>
      <c r="D76" s="145">
        <f>'День 1 '!AB76+'День 1'!AB76+'День 2'!AB76+'День 3'!AB76+'День 4'!AB76+' День 5'!AB76+'День 6'!AB76+'День 7'!AB76+'День 9'!AB76+'День 10'!AB76+'День 11'!AB76+'День 12'!AB76+'День 13'!AB76+'День 14'!AB76+'День 15'!AB76+'День 16'!AB76+'День 17'!AB76+'День 18'!AB76+'День 19'!AB76+'День 21'!AB76+'День 20'!Z76</f>
        <v>0</v>
      </c>
      <c r="E76" s="123">
        <f>'День 21'!AC76+'День 20'!AA76+'День 19'!AC76+'День 18'!AC76+'День 17'!AC76+'День 16'!AC76+'День 15'!AC76+'День 14'!AC76+'День 13'!AC76+'День 12'!AC76+'День 11'!AC76+'День 10'!AC76+'День 9'!AC76+'День 7'!AC76+'День 6'!AC76+' День 5'!AC76+'День 4'!AC76+'День 3'!AC76+'День 2'!AC76+'День 1'!AC76+'День 1 '!AC76</f>
        <v>0</v>
      </c>
      <c r="F76" s="123">
        <f t="shared" si="1"/>
        <v>0</v>
      </c>
    </row>
    <row r="77" spans="1:6" x14ac:dyDescent="0.3">
      <c r="A77" s="4">
        <v>59</v>
      </c>
      <c r="B77" s="26" t="s">
        <v>13</v>
      </c>
      <c r="C77" s="5" t="s">
        <v>1</v>
      </c>
      <c r="D77" s="145">
        <f>'День 1 '!AB77+'День 1'!AB77+'День 2'!AB77+'День 3'!AB77+'День 4'!AB77+' День 5'!AB77+'День 6'!AB77+'День 7'!AB77+'День 9'!AB77+'День 10'!AB77+'День 11'!AB77+'День 12'!AB77+'День 13'!AB77+'День 14'!AB77+'День 15'!AB77+'День 16'!AB77+'День 17'!AB77+'День 18'!AB77+'День 19'!AB77+'День 21'!AB77+'День 20'!Z77</f>
        <v>0</v>
      </c>
      <c r="E77" s="123">
        <f>'День 21'!AC77+'День 20'!AA77+'День 19'!AC77+'День 18'!AC77+'День 17'!AC77+'День 16'!AC77+'День 15'!AC77+'День 14'!AC77+'День 13'!AC77+'День 12'!AC77+'День 11'!AC77+'День 10'!AC77+'День 9'!AC77+'День 7'!AC77+'День 6'!AC77+' День 5'!AC77+'День 4'!AC77+'День 3'!AC77+'День 2'!AC77+'День 1'!AC77+'День 1 '!AC77</f>
        <v>0.53039999999999998</v>
      </c>
      <c r="F77" s="123">
        <f t="shared" si="1"/>
        <v>0.53039999999999998</v>
      </c>
    </row>
    <row r="78" spans="1:6" x14ac:dyDescent="0.3">
      <c r="A78" s="4">
        <v>60</v>
      </c>
      <c r="B78" s="26" t="s">
        <v>88</v>
      </c>
      <c r="C78" s="5" t="s">
        <v>1</v>
      </c>
      <c r="D78" s="145">
        <f>'День 1 '!AB78+'День 1'!AB78+'День 2'!AB78+'День 3'!AB78+'День 4'!AB78+' День 5'!AB78+'День 6'!AB78+'День 7'!AB78+'День 9'!AB78+'День 10'!AB78+'День 11'!AB78+'День 12'!AB78+'День 13'!AB78+'День 14'!AB78+'День 15'!AB78+'День 16'!AB78+'День 17'!AB78+'День 18'!AB78+'День 19'!AB78+'День 21'!AB78+'День 20'!Z78</f>
        <v>0</v>
      </c>
      <c r="E78" s="123">
        <f>'День 21'!AC78+'День 20'!AA78+'День 19'!AC78+'День 18'!AC78+'День 17'!AC78+'День 16'!AC78+'День 15'!AC78+'День 14'!AC78+'День 13'!AC78+'День 12'!AC78+'День 11'!AC78+'День 10'!AC78+'День 9'!AC78+'День 7'!AC78+'День 6'!AC78+' День 5'!AC78+'День 4'!AC78+'День 3'!AC78+'День 2'!AC78+'День 1'!AC78+'День 1 '!AC78</f>
        <v>0</v>
      </c>
      <c r="F78" s="123">
        <f t="shared" si="1"/>
        <v>0</v>
      </c>
    </row>
    <row r="79" spans="1:6" x14ac:dyDescent="0.3">
      <c r="A79" s="4">
        <v>61</v>
      </c>
      <c r="B79" s="25" t="s">
        <v>55</v>
      </c>
      <c r="C79" s="6" t="s">
        <v>1</v>
      </c>
      <c r="D79" s="145">
        <f>'День 1 '!AB79+'День 1'!AB79+'День 2'!AB79+'День 3'!AB79+'День 4'!AB79+' День 5'!AB79+'День 6'!AB79+'День 7'!AB79+'День 9'!AB79+'День 10'!AB79+'День 11'!AB79+'День 12'!AB79+'День 13'!AB79+'День 14'!AB79+'День 15'!AB79+'День 16'!AB79+'День 17'!AB79+'День 18'!AB79+'День 19'!AB79+'День 21'!AB79+'День 20'!Z79</f>
        <v>0</v>
      </c>
      <c r="E79" s="123">
        <f>'День 21'!AC79+'День 20'!AA79+'День 19'!AC79+'День 18'!AC79+'День 17'!AC79+'День 16'!AC79+'День 15'!AC79+'День 14'!AC79+'День 13'!AC79+'День 12'!AC79+'День 11'!AC79+'День 10'!AC79+'День 9'!AC79+'День 7'!AC79+'День 6'!AC79+' День 5'!AC79+'День 4'!AC79+'День 3'!AC79+'День 2'!AC79+'День 1'!AC79+'День 1 '!AC79</f>
        <v>0</v>
      </c>
      <c r="F79" s="123">
        <f t="shared" si="1"/>
        <v>0</v>
      </c>
    </row>
    <row r="80" spans="1:6" x14ac:dyDescent="0.3">
      <c r="A80" s="4">
        <v>62</v>
      </c>
      <c r="B80" s="25" t="s">
        <v>446</v>
      </c>
      <c r="C80" s="6" t="s">
        <v>1</v>
      </c>
      <c r="D80" s="145">
        <f>'День 1 '!AB80+'День 1'!AB80+'День 2'!AB80+'День 3'!AB80+'День 4'!AB80+' День 5'!AB80+'День 6'!AB80+'День 7'!AB80+'День 9'!AB80+'День 10'!AB80+'День 11'!AB80+'День 12'!AB80+'День 13'!AB80+'День 14'!AB80+'День 15'!AB80+'День 16'!AB80+'День 17'!AB80+'День 18'!AB80+'День 19'!AB80+'День 21'!AB80+'День 20'!Z80</f>
        <v>0</v>
      </c>
      <c r="E80" s="123">
        <f>'День 21'!AC80+'День 20'!AA80+'День 19'!AC80+'День 18'!AC80+'День 17'!AC80+'День 16'!AC80+'День 15'!AC80+'День 14'!AC80+'День 13'!AC80+'День 12'!AC80+'День 11'!AC80+'День 10'!AC80+'День 9'!AC80+'День 7'!AC80+'День 6'!AC80+' День 5'!AC80+'День 4'!AC80+'День 3'!AC80+'День 2'!AC80+'День 1'!AC80+'День 1 '!AC80</f>
        <v>0.39779999999999999</v>
      </c>
      <c r="F80" s="123">
        <f t="shared" si="1"/>
        <v>0.39779999999999999</v>
      </c>
    </row>
    <row r="81" spans="1:6" x14ac:dyDescent="0.3">
      <c r="A81" s="4">
        <v>63</v>
      </c>
      <c r="B81" s="27" t="s">
        <v>401</v>
      </c>
      <c r="C81" s="14" t="s">
        <v>1</v>
      </c>
      <c r="D81" s="145">
        <f>'День 1 '!AB81+'День 1'!AB81+'День 2'!AB81+'День 3'!AB81+'День 4'!AB81+' День 5'!AB81+'День 6'!AB81+'День 7'!AB81+'День 9'!AB81+'День 10'!AB81+'День 11'!AB81+'День 12'!AB81+'День 13'!AB81+'День 14'!AB81+'День 15'!AB81+'День 16'!AB81+'День 17'!AB81+'День 18'!AB81+'День 19'!AB81+'День 21'!AB81+'День 20'!Z81</f>
        <v>0</v>
      </c>
      <c r="E81" s="123">
        <f>'День 21'!AC81+'День 20'!AA81+'День 19'!AC81+'День 18'!AC81+'День 17'!AC81+'День 16'!AC81+'День 15'!AC81+'День 14'!AC81+'День 13'!AC81+'День 12'!AC81+'День 11'!AC81+'День 10'!AC81+'День 9'!AC81+'День 7'!AC81+'День 6'!AC81+' День 5'!AC81+'День 4'!AC81+'День 3'!AC81+'День 2'!AC81+'День 1'!AC81+'День 1 '!AC81</f>
        <v>0</v>
      </c>
      <c r="F81" s="123">
        <f t="shared" si="1"/>
        <v>0</v>
      </c>
    </row>
    <row r="82" spans="1:6" x14ac:dyDescent="0.3">
      <c r="A82" s="4">
        <v>64</v>
      </c>
      <c r="B82" s="27" t="s">
        <v>97</v>
      </c>
      <c r="C82" s="14" t="s">
        <v>1</v>
      </c>
      <c r="D82" s="145">
        <f>'День 1 '!AB82+'День 1'!AB82+'День 2'!AB82+'День 3'!AB82+'День 4'!AB82+' День 5'!AB82+'День 6'!AB82+'День 7'!AB82+'День 9'!AB82+'День 10'!AB82+'День 11'!AB82+'День 12'!AB82+'День 13'!AB82+'День 14'!AB82+'День 15'!AB82+'День 16'!AB82+'День 17'!AB82+'День 18'!AB82+'День 19'!AB82+'День 21'!AB82+'День 20'!Z82</f>
        <v>0</v>
      </c>
      <c r="E82" s="123">
        <f>'День 21'!AC82+'День 20'!AA82+'День 19'!AC82+'День 18'!AC82+'День 17'!AC82+'День 16'!AC82+'День 15'!AC82+'День 14'!AC82+'День 13'!AC82+'День 12'!AC82+'День 11'!AC82+'День 10'!AC82+'День 9'!AC82+'День 7'!AC82+'День 6'!AC82+' День 5'!AC82+'День 4'!AC82+'День 3'!AC82+'День 2'!AC82+'День 1'!AC82+'День 1 '!AC82</f>
        <v>0</v>
      </c>
      <c r="F82" s="123">
        <f t="shared" si="1"/>
        <v>0</v>
      </c>
    </row>
    <row r="83" spans="1:6" x14ac:dyDescent="0.3">
      <c r="A83" s="4"/>
      <c r="B83" s="29" t="s">
        <v>85</v>
      </c>
      <c r="C83" s="7"/>
      <c r="D83" s="145"/>
      <c r="E83" s="123"/>
      <c r="F83" s="123"/>
    </row>
    <row r="84" spans="1:6" hidden="1" x14ac:dyDescent="0.3">
      <c r="A84" s="4">
        <v>65</v>
      </c>
      <c r="B84" s="26" t="s">
        <v>101</v>
      </c>
      <c r="C84" s="5" t="s">
        <v>1</v>
      </c>
      <c r="D84" s="145">
        <f>'День 1 '!AB84+'День 1'!AB84+'День 2'!AB84+'День 3'!AB84+'День 4'!AB84+' День 5'!AB84+'День 6'!AB84+'День 7'!AB84+'День 9'!AB84+'День 10'!AB84+'День 11'!AB84+'День 12'!AB84+'День 13'!AB84+'День 14'!AB84+'День 15'!AB84+'День 16'!AB84+'День 17'!AB84+'День 18'!AB84+'День 19'!AB84+'День 21'!AB84+'День 20'!Z84</f>
        <v>0</v>
      </c>
      <c r="E84" s="123">
        <f>'День 21'!AC84+'День 20'!AA84+'День 19'!AC84+'День 18'!AC84+'День 17'!AC84+'День 16'!AC84+'День 15'!AC84+'День 14'!AC84+'День 13'!AC84+'День 12'!AC84+'День 11'!AC84+'День 10'!AC84+'День 9'!AC84+'День 7'!AC84+'День 6'!AC84+' День 5'!AC84+'День 4'!AC84+'День 3'!AC84+'День 2'!AC84+'День 1'!AC84+'День 1 '!AC84</f>
        <v>0</v>
      </c>
      <c r="F84" s="123">
        <f t="shared" si="1"/>
        <v>0</v>
      </c>
    </row>
    <row r="85" spans="1:6" hidden="1" x14ac:dyDescent="0.3">
      <c r="A85" s="4">
        <v>66</v>
      </c>
      <c r="B85" s="26" t="s">
        <v>90</v>
      </c>
      <c r="C85" s="5" t="s">
        <v>1</v>
      </c>
      <c r="D85" s="145">
        <f>'День 1 '!AB85+'День 1'!AB85+'День 2'!AB85+'День 3'!AB85+'День 4'!AB85+' День 5'!AB85+'День 6'!AB85+'День 7'!AB85+'День 9'!AB85+'День 10'!AB85+'День 11'!AB85+'День 12'!AB85+'День 13'!AB85+'День 14'!AB85+'День 15'!AB85+'День 16'!AB85+'День 17'!AB85+'День 18'!AB85+'День 19'!AB85+'День 21'!AB85+'День 20'!Z85</f>
        <v>0</v>
      </c>
      <c r="E85" s="123">
        <f>'День 21'!AC85+'День 20'!AA85+'День 19'!AC85+'День 18'!AC85+'День 17'!AC85+'День 16'!AC85+'День 15'!AC85+'День 14'!AC85+'День 13'!AC85+'День 12'!AC85+'День 11'!AC85+'День 10'!AC85+'День 9'!AC85+'День 7'!AC85+'День 6'!AC85+' День 5'!AC85+'День 4'!AC85+'День 3'!AC85+'День 2'!AC85+'День 1'!AC85+'День 1 '!AC85</f>
        <v>0</v>
      </c>
      <c r="F85" s="123">
        <f t="shared" si="1"/>
        <v>0</v>
      </c>
    </row>
    <row r="86" spans="1:6" x14ac:dyDescent="0.3">
      <c r="A86" s="4">
        <v>67</v>
      </c>
      <c r="B86" s="25" t="s">
        <v>15</v>
      </c>
      <c r="C86" s="6" t="s">
        <v>1</v>
      </c>
      <c r="D86" s="145">
        <f>'День 1 '!AB86+'День 1'!AB86+'День 2'!AB86+'День 3'!AB86+'День 4'!AB86+' День 5'!AB86+'День 6'!AB86+'День 7'!AB86+'День 9'!AB86+'День 10'!AB86+'День 11'!AB86+'День 12'!AB86+'День 13'!AB86+'День 14'!AB86+'День 15'!AB86+'День 16'!AB86+'День 17'!AB86+'День 18'!AB86+'День 19'!AB86+'День 21'!AB86+'День 20'!Z86</f>
        <v>0</v>
      </c>
      <c r="E86" s="123">
        <f>'День 21'!AC86+'День 20'!AA86+'День 19'!AC86+'День 18'!AC86+'День 17'!AC86+'День 16'!AC86+'День 15'!AC86+'День 14'!AC86+'День 13'!AC86+'День 12'!AC86+'День 11'!AC86+'День 10'!AC86+'День 9'!AC86+'День 7'!AC86+'День 6'!AC86+' День 5'!AC86+'День 4'!AC86+'День 3'!AC86+'День 2'!AC86+'День 1'!AC86+'День 1 '!AC86</f>
        <v>3.12819</v>
      </c>
      <c r="F86" s="123">
        <f t="shared" si="1"/>
        <v>3.12819</v>
      </c>
    </row>
    <row r="87" spans="1:6" x14ac:dyDescent="0.3">
      <c r="A87" s="4">
        <v>68</v>
      </c>
      <c r="B87" s="25" t="s">
        <v>449</v>
      </c>
      <c r="C87" s="6" t="s">
        <v>1</v>
      </c>
      <c r="D87" s="145">
        <f>'День 1 '!AB87+'День 1'!AB87+'День 2'!AB87+'День 3'!AB87+'День 4'!AB87+' День 5'!AB87+'День 6'!AB87+'День 7'!AB87+'День 9'!AB87+'День 10'!AB87+'День 11'!AB87+'День 12'!AB87+'День 13'!AB87+'День 14'!AB87+'День 15'!AB87+'День 16'!AB87+'День 17'!AB87+'День 18'!AB87+'День 19'!AB87+'День 21'!AB87+'День 20'!Z87</f>
        <v>0</v>
      </c>
      <c r="E87" s="123">
        <f>'День 21'!AC87+'День 20'!AA87+'День 19'!AC87+'День 18'!AC87+'День 17'!AC87+'День 16'!AC87+'День 15'!AC87+'День 14'!AC87+'День 13'!AC87+'День 12'!AC87+'День 11'!AC87+'День 10'!AC87+'День 9'!AC87+'День 7'!AC87+'День 6'!AC87+' День 5'!AC87+'День 4'!AC87+'День 3'!AC87+'День 2'!AC87+'День 1'!AC87+'День 1 '!AC87</f>
        <v>1.7965999999999998</v>
      </c>
      <c r="F87" s="123">
        <f t="shared" si="1"/>
        <v>1.7965999999999998</v>
      </c>
    </row>
    <row r="88" spans="1:6" x14ac:dyDescent="0.3">
      <c r="A88" s="4">
        <v>69</v>
      </c>
      <c r="B88" s="25" t="s">
        <v>16</v>
      </c>
      <c r="C88" s="6" t="s">
        <v>1</v>
      </c>
      <c r="D88" s="145">
        <f>'День 1 '!AB88+'День 1'!AB88+'День 2'!AB88+'День 3'!AB88+'День 4'!AB88+' День 5'!AB88+'День 6'!AB88+'День 7'!AB88+'День 9'!AB88+'День 10'!AB88+'День 11'!AB88+'День 12'!AB88+'День 13'!AB88+'День 14'!AB88+'День 15'!AB88+'День 16'!AB88+'День 17'!AB88+'День 18'!AB88+'День 19'!AB88+'День 21'!AB88+'День 20'!Z88</f>
        <v>0</v>
      </c>
      <c r="E88" s="123">
        <f>'День 21'!AC88+'День 20'!AA88+'День 19'!AC88+'День 18'!AC88+'День 17'!AC88+'День 16'!AC88+'День 15'!AC88+'День 14'!AC88+'День 13'!AC88+'День 12'!AC88+'День 11'!AC88+'День 10'!AC88+'День 9'!AC88+'День 7'!AC88+'День 6'!AC88+' День 5'!AC88+'День 4'!AC88+'День 3'!AC88+'День 2'!AC88+'День 1'!AC88+'День 1 '!AC88</f>
        <v>8.1529500000000006</v>
      </c>
      <c r="F88" s="123">
        <f t="shared" si="1"/>
        <v>8.1529500000000006</v>
      </c>
    </row>
    <row r="89" spans="1:6" x14ac:dyDescent="0.3">
      <c r="A89" s="4">
        <v>70</v>
      </c>
      <c r="B89" s="25" t="s">
        <v>28</v>
      </c>
      <c r="C89" s="6" t="s">
        <v>1</v>
      </c>
      <c r="D89" s="145">
        <f>'День 1 '!AB89+'День 1'!AB89+'День 2'!AB89+'День 3'!AB89+'День 4'!AB89+' День 5'!AB89+'День 6'!AB89+'День 7'!AB89+'День 9'!AB89+'День 10'!AB89+'День 11'!AB89+'День 12'!AB89+'День 13'!AB89+'День 14'!AB89+'День 15'!AB89+'День 16'!AB89+'День 17'!AB89+'День 18'!AB89+'День 19'!AB89+'День 21'!AB89+'День 20'!Z89</f>
        <v>0</v>
      </c>
      <c r="E89" s="123">
        <f>'День 21'!AC89+'День 20'!AA89+'День 19'!AC89+'День 18'!AC89+'День 17'!AC89+'День 16'!AC89+'День 15'!AC89+'День 14'!AC89+'День 13'!AC89+'День 12'!AC89+'День 11'!AC89+'День 10'!AC89+'День 9'!AC89+'День 7'!AC89+'День 6'!AC89+' День 5'!AC89+'День 4'!AC89+'День 3'!AC89+'День 2'!AC89+'День 1'!AC89+'День 1 '!AC89</f>
        <v>3.3945599999999998</v>
      </c>
      <c r="F89" s="123">
        <f t="shared" si="1"/>
        <v>3.3945599999999998</v>
      </c>
    </row>
    <row r="90" spans="1:6" x14ac:dyDescent="0.3">
      <c r="A90" s="4">
        <v>71</v>
      </c>
      <c r="B90" s="25" t="s">
        <v>36</v>
      </c>
      <c r="C90" s="6" t="s">
        <v>1</v>
      </c>
      <c r="D90" s="145">
        <f>'День 1 '!AB90+'День 1'!AB90+'День 2'!AB90+'День 3'!AB90+'День 4'!AB90+' День 5'!AB90+'День 6'!AB90+'День 7'!AB90+'День 9'!AB90+'День 10'!AB90+'День 11'!AB90+'День 12'!AB90+'День 13'!AB90+'День 14'!AB90+'День 15'!AB90+'День 16'!AB90+'День 17'!AB90+'День 18'!AB90+'День 19'!AB90+'День 21'!AB90+'День 20'!Z90</f>
        <v>0</v>
      </c>
      <c r="E90" s="123">
        <f>'День 21'!AC90+'День 20'!AA90+'День 19'!AC90+'День 18'!AC90+'День 17'!AC90+'День 16'!AC90+'День 15'!AC90+'День 14'!AC90+'День 13'!AC90+'День 12'!AC90+'День 11'!AC90+'День 10'!AC90+'День 9'!AC90+'День 7'!AC90+'День 6'!AC90+' День 5'!AC90+'День 4'!AC90+'День 3'!AC90+'День 2'!AC90+'День 1'!AC90+'День 1 '!AC90</f>
        <v>3.05565</v>
      </c>
      <c r="F90" s="123">
        <f t="shared" si="1"/>
        <v>3.05565</v>
      </c>
    </row>
    <row r="91" spans="1:6" x14ac:dyDescent="0.3">
      <c r="A91" s="4">
        <v>72</v>
      </c>
      <c r="B91" s="25" t="s">
        <v>38</v>
      </c>
      <c r="C91" s="6" t="s">
        <v>1</v>
      </c>
      <c r="D91" s="145">
        <f>'День 1 '!AB91+'День 1'!AB91+'День 2'!AB91+'День 3'!AB91+'День 4'!AB91+' День 5'!AB91+'День 6'!AB91+'День 7'!AB91+'День 9'!AB91+'День 10'!AB91+'День 11'!AB91+'День 12'!AB91+'День 13'!AB91+'День 14'!AB91+'День 15'!AB91+'День 16'!AB91+'День 17'!AB91+'День 18'!AB91+'День 19'!AB91+'День 21'!AB91+'День 20'!Z91</f>
        <v>0</v>
      </c>
      <c r="E91" s="123">
        <f>'День 21'!AC91+'День 20'!AA91+'День 19'!AC91+'День 18'!AC91+'День 17'!AC91+'День 16'!AC91+'День 15'!AC91+'День 14'!AC91+'День 13'!AC91+'День 12'!AC91+'День 11'!AC91+'День 10'!AC91+'День 9'!AC91+'День 7'!AC91+'День 6'!AC91+' День 5'!AC91+'День 4'!AC91+'День 3'!AC91+'День 2'!AC91+'День 1'!AC91+'День 1 '!AC91</f>
        <v>0</v>
      </c>
      <c r="F91" s="123">
        <f t="shared" si="1"/>
        <v>0</v>
      </c>
    </row>
    <row r="92" spans="1:6" x14ac:dyDescent="0.3">
      <c r="A92" s="4">
        <v>73</v>
      </c>
      <c r="B92" s="25" t="s">
        <v>47</v>
      </c>
      <c r="C92" s="6" t="s">
        <v>1</v>
      </c>
      <c r="D92" s="145">
        <f>'День 1 '!AB92+'День 1'!AB92+'День 2'!AB92+'День 3'!AB92+'День 4'!AB92+' День 5'!AB92+'День 6'!AB92+'День 7'!AB92+'День 9'!AB92+'День 10'!AB92+'День 11'!AB92+'День 12'!AB92+'День 13'!AB92+'День 14'!AB92+'День 15'!AB92+'День 16'!AB92+'День 17'!AB92+'День 18'!AB92+'День 19'!AB92+'День 21'!AB92+'День 20'!Z92</f>
        <v>0</v>
      </c>
      <c r="E92" s="123">
        <f>'День 21'!AC92+'День 20'!AA92+'День 19'!AC92+'День 18'!AC92+'День 17'!AC92+'День 16'!AC92+'День 15'!AC92+'День 14'!AC92+'День 13'!AC92+'День 12'!AC92+'День 11'!AC92+'День 10'!AC92+'День 9'!AC92+'День 7'!AC92+'День 6'!AC92+' День 5'!AC92+'День 4'!AC92+'День 3'!AC92+'День 2'!AC92+'День 1'!AC92+'День 1 '!AC92</f>
        <v>2.2191000000000001</v>
      </c>
      <c r="F92" s="123">
        <f t="shared" si="1"/>
        <v>2.2191000000000001</v>
      </c>
    </row>
    <row r="93" spans="1:6" x14ac:dyDescent="0.3">
      <c r="A93" s="4">
        <v>74</v>
      </c>
      <c r="B93" s="30" t="s">
        <v>54</v>
      </c>
      <c r="C93" s="10" t="s">
        <v>1</v>
      </c>
      <c r="D93" s="145">
        <f>'День 1 '!AB93+'День 1'!AB93+'День 2'!AB93+'День 3'!AB93+'День 4'!AB93+' День 5'!AB93+'День 6'!AB93+'День 7'!AB93+'День 9'!AB93+'День 10'!AB93+'День 11'!AB93+'День 12'!AB93+'День 13'!AB93+'День 14'!AB93+'День 15'!AB93+'День 16'!AB93+'День 17'!AB93+'День 18'!AB93+'День 19'!AB93+'День 21'!AB93+'День 20'!Z93</f>
        <v>0</v>
      </c>
      <c r="E93" s="123">
        <f>'День 21'!AC93+'День 20'!AA93+'День 19'!AC93+'День 18'!AC93+'День 17'!AC93+'День 16'!AC93+'День 15'!AC93+'День 14'!AC93+'День 13'!AC93+'День 12'!AC93+'День 11'!AC93+'День 10'!AC93+'День 9'!AC93+'День 7'!AC93+'День 6'!AC93+' День 5'!AC93+'День 4'!AC93+'День 3'!AC93+'День 2'!AC93+'День 1'!AC93+'День 1 '!AC93</f>
        <v>0</v>
      </c>
      <c r="F93" s="123">
        <f t="shared" si="1"/>
        <v>0</v>
      </c>
    </row>
    <row r="94" spans="1:6" x14ac:dyDescent="0.3">
      <c r="A94" s="4">
        <v>75</v>
      </c>
      <c r="B94" s="30" t="s">
        <v>232</v>
      </c>
      <c r="C94" s="10" t="s">
        <v>1</v>
      </c>
      <c r="D94" s="145">
        <f>'День 1 '!AB94+'День 1'!AB94+'День 2'!AB94+'День 3'!AB94+'День 4'!AB94+' День 5'!AB94+'День 6'!AB94+'День 7'!AB94+'День 9'!AB94+'День 10'!AB94+'День 11'!AB94+'День 12'!AB94+'День 13'!AB94+'День 14'!AB94+'День 15'!AB94+'День 16'!AB94+'День 17'!AB94+'День 18'!AB94+'День 19'!AB94+'День 21'!AB94+'День 20'!Z94</f>
        <v>0</v>
      </c>
      <c r="E94" s="123">
        <f>'День 21'!AC94+'День 20'!AA94+'День 19'!AC94+'День 18'!AC94+'День 17'!AC94+'День 16'!AC94+'День 15'!AC94+'День 14'!AC94+'День 13'!AC94+'День 12'!AC94+'День 11'!AC94+'День 10'!AC94+'День 9'!AC94+'День 7'!AC94+'День 6'!AC94+' День 5'!AC94+'День 4'!AC94+'День 3'!AC94+'День 2'!AC94+'День 1'!AC94+'День 1 '!AC94</f>
        <v>0</v>
      </c>
      <c r="F94" s="123">
        <f t="shared" si="1"/>
        <v>0</v>
      </c>
    </row>
    <row r="95" spans="1:6" x14ac:dyDescent="0.3">
      <c r="A95" s="4">
        <v>76</v>
      </c>
      <c r="B95" s="30" t="s">
        <v>406</v>
      </c>
      <c r="C95" s="10" t="s">
        <v>1</v>
      </c>
      <c r="D95" s="145">
        <f>'День 1 '!AB95+'День 1'!AB95+'День 2'!AB95+'День 3'!AB95+'День 4'!AB95+' День 5'!AB95+'День 6'!AB95+'День 7'!AB95+'День 9'!AB95+'День 10'!AB95+'День 11'!AB95+'День 12'!AB95+'День 13'!AB95+'День 14'!AB95+'День 15'!AB95+'День 16'!AB95+'День 17'!AB95+'День 18'!AB95+'День 19'!AB95+'День 21'!AB95+'День 20'!Z95</f>
        <v>0</v>
      </c>
      <c r="E95" s="123">
        <f>'День 21'!AC95+'День 20'!AA95+'День 19'!AC95+'День 18'!AC95+'День 17'!AC95+'День 16'!AC95+'День 15'!AC95+'День 14'!AC95+'День 13'!AC95+'День 12'!AC95+'День 11'!AC95+'День 10'!AC95+'День 9'!AC95+'День 7'!AC95+'День 6'!AC95+' День 5'!AC95+'День 4'!AC95+'День 3'!AC95+'День 2'!AC95+'День 1'!AC95+'День 1 '!AC95</f>
        <v>0</v>
      </c>
      <c r="F95" s="123">
        <f t="shared" si="1"/>
        <v>0</v>
      </c>
    </row>
    <row r="96" spans="1:6" x14ac:dyDescent="0.3">
      <c r="A96" s="9"/>
      <c r="B96" s="31" t="s">
        <v>81</v>
      </c>
      <c r="C96" s="10"/>
      <c r="D96" s="145"/>
      <c r="E96" s="123"/>
      <c r="F96" s="123"/>
    </row>
    <row r="97" spans="1:6" x14ac:dyDescent="0.3">
      <c r="A97" s="9">
        <v>77</v>
      </c>
      <c r="B97" s="30" t="s">
        <v>223</v>
      </c>
      <c r="C97" s="10" t="s">
        <v>22</v>
      </c>
      <c r="D97" s="145">
        <f>'День 1 '!AB97+'День 1'!AB97+'День 2'!AB97+'День 3'!AB97+'День 4'!AB97+' День 5'!AB97+'День 6'!AB97+'День 7'!AB97+'День 9'!AB97+'День 10'!AB97+'День 11'!AB97+'День 12'!AB97+'День 13'!AB97+'День 14'!AB97+'День 15'!AB97+'День 16'!AB97+'День 17'!AB97+'День 18'!AB97+'День 19'!AB97+'День 21'!AB97+'День 20'!Z97</f>
        <v>0</v>
      </c>
      <c r="E97" s="123">
        <f>'День 21'!AC97+'День 20'!AA97+'День 19'!AC97+'День 18'!AC97+'День 17'!AC97+'День 16'!AC97+'День 15'!AC97+'День 14'!AC97+'День 13'!AC97+'День 12'!AC97+'День 11'!AC97+'День 10'!AC97+'День 9'!AC97+'День 7'!AC97+'День 6'!AC97+' День 5'!AC97+'День 4'!AC97+'День 3'!AC97+'День 2'!AC97+'День 1'!AC97+'День 1 '!AC97</f>
        <v>0</v>
      </c>
      <c r="F97" s="123">
        <f t="shared" si="1"/>
        <v>0</v>
      </c>
    </row>
    <row r="98" spans="1:6" x14ac:dyDescent="0.3">
      <c r="A98" s="4">
        <v>78</v>
      </c>
      <c r="B98" s="25" t="s">
        <v>426</v>
      </c>
      <c r="C98" s="6" t="s">
        <v>1</v>
      </c>
      <c r="D98" s="145">
        <f>'День 1 '!AB98+'День 1'!AB98+'День 2'!AB98+'День 3'!AB98+'День 4'!AB98+' День 5'!AB98+'День 6'!AB98+'День 7'!AB98+'День 9'!AB98+'День 10'!AB98+'День 11'!AB98+'День 12'!AB98+'День 13'!AB98+'День 14'!AB98+'День 15'!AB98+'День 16'!AB98+'День 17'!AB98+'День 18'!AB98+'День 19'!AB98+'День 21'!AB98+'День 20'!Z98</f>
        <v>0</v>
      </c>
      <c r="E98" s="123">
        <f>'День 21'!AC98+'День 20'!AA98+'День 19'!AC98+'День 18'!AC98+'День 17'!AC98+'День 16'!AC98+'День 15'!AC98+'День 14'!AC98+'День 13'!AC98+'День 12'!AC98+'День 11'!AC98+'День 10'!AC98+'День 9'!AC98+'День 7'!AC98+'День 6'!AC98+' День 5'!AC98+'День 4'!AC98+'День 3'!AC98+'День 2'!AC98+'День 1'!AC98+'День 1 '!AC98</f>
        <v>0</v>
      </c>
      <c r="F98" s="123">
        <f t="shared" si="1"/>
        <v>0</v>
      </c>
    </row>
    <row r="99" spans="1:6" x14ac:dyDescent="0.3">
      <c r="A99" s="11">
        <v>79</v>
      </c>
      <c r="B99" s="32" t="s">
        <v>69</v>
      </c>
      <c r="C99" s="12" t="s">
        <v>1</v>
      </c>
      <c r="D99" s="145">
        <f>'День 1 '!AB99+'День 1'!AB99+'День 2'!AB99+'День 3'!AB99+'День 4'!AB99+' День 5'!AB99+'День 6'!AB99+'День 7'!AB99+'День 9'!AB99+'День 10'!AB99+'День 11'!AB99+'День 12'!AB99+'День 13'!AB99+'День 14'!AB99+'День 15'!AB99+'День 16'!AB99+'День 17'!AB99+'День 18'!AB99+'День 19'!AB99+'День 21'!AB99+'День 20'!Z99</f>
        <v>0</v>
      </c>
      <c r="E99" s="123">
        <f>'День 21'!AC99+'День 20'!AA99+'День 19'!AC99+'День 18'!AC99+'День 17'!AC99+'День 16'!AC99+'День 15'!AC99+'День 14'!AC99+'День 13'!AC99+'День 12'!AC99+'День 11'!AC99+'День 10'!AC99+'День 9'!AC99+'День 7'!AC99+'День 6'!AC99+' День 5'!AC99+'День 4'!AC99+'День 3'!AC99+'День 2'!AC99+'День 1'!AC99+'День 1 '!AC99</f>
        <v>0</v>
      </c>
      <c r="F99" s="123">
        <f t="shared" si="1"/>
        <v>0</v>
      </c>
    </row>
    <row r="100" spans="1:6" x14ac:dyDescent="0.3">
      <c r="A100" s="9">
        <v>80</v>
      </c>
      <c r="B100" s="30" t="s">
        <v>229</v>
      </c>
      <c r="C100" s="10" t="s">
        <v>1</v>
      </c>
      <c r="D100" s="145">
        <f>'День 1 '!AB100+'День 1'!AB100+'День 2'!AB100+'День 3'!AB100+'День 4'!AB100+' День 5'!AB100+'День 6'!AB100+'День 7'!AB100+'День 9'!AB100+'День 10'!AB100+'День 11'!AB100+'День 12'!AB100+'День 13'!AB100+'День 14'!AB100+'День 15'!AB100+'День 16'!AB100+'День 17'!AB100+'День 18'!AB100+'День 19'!AB100+'День 21'!AB100+'День 20'!Z100</f>
        <v>0</v>
      </c>
      <c r="E100" s="123">
        <f>'День 21'!AC100+'День 20'!AA100+'День 19'!AC100+'День 18'!AC100+'День 17'!AC100+'День 16'!AC100+'День 15'!AC100+'День 14'!AC100+'День 13'!AC100+'День 12'!AC100+'День 11'!AC100+'День 10'!AC100+'День 9'!AC100+'День 7'!AC100+'День 6'!AC100+' День 5'!AC100+'День 4'!AC100+'День 3'!AC100+'День 2'!AC100+'День 1'!AC100+'День 1 '!AC100</f>
        <v>0</v>
      </c>
      <c r="F100" s="123">
        <f t="shared" si="1"/>
        <v>0</v>
      </c>
    </row>
    <row r="101" spans="1:6" x14ac:dyDescent="0.3">
      <c r="A101" s="9"/>
      <c r="B101" s="31" t="s">
        <v>82</v>
      </c>
      <c r="C101" s="10"/>
      <c r="D101" s="145"/>
      <c r="E101" s="123"/>
      <c r="F101" s="123"/>
    </row>
    <row r="102" spans="1:6" x14ac:dyDescent="0.3">
      <c r="A102" s="4">
        <v>81</v>
      </c>
      <c r="B102" s="26" t="s">
        <v>220</v>
      </c>
      <c r="C102" s="5" t="s">
        <v>6</v>
      </c>
      <c r="D102" s="145">
        <f>'День 1 '!AB102+'День 1'!AB102+'День 2'!AB102+'День 3'!AB102+'День 4'!AB102+' День 5'!AB102+'День 6'!AB102+'День 7'!AB102+'День 9'!AB102+'День 10'!AB102+'День 11'!AB102+'День 12'!AB102+'День 13'!AB102+'День 14'!AB102+'День 15'!AB102+'День 16'!AB102+'День 17'!AB102+'День 18'!AB102+'День 19'!AB102+'День 21'!AB102+'День 20'!Z102</f>
        <v>0</v>
      </c>
      <c r="E102" s="123">
        <f>'День 21'!AC102+'День 20'!AA102+'День 19'!AC102+'День 18'!AC102+'День 17'!AC102+'День 16'!AC102+'День 15'!AC102+'День 14'!AC102+'День 13'!AC102+'День 12'!AC102+'День 11'!AC102+'День 10'!AC102+'День 9'!AC102+'День 7'!AC102+'День 6'!AC102+' День 5'!AC102+'День 4'!AC102+'День 3'!AC102+'День 2'!AC102+'День 1'!AC102+'День 1 '!AC102</f>
        <v>0</v>
      </c>
      <c r="F102" s="123">
        <f t="shared" si="1"/>
        <v>0</v>
      </c>
    </row>
    <row r="103" spans="1:6" x14ac:dyDescent="0.3">
      <c r="A103" s="4">
        <v>82</v>
      </c>
      <c r="B103" s="26" t="s">
        <v>111</v>
      </c>
      <c r="C103" s="5" t="s">
        <v>6</v>
      </c>
      <c r="D103" s="145">
        <f>'День 1 '!AB103+'День 1'!AB103+'День 2'!AB103+'День 3'!AB103+'День 4'!AB103+' День 5'!AB103+'День 6'!AB103+'День 7'!AB103+'День 9'!AB103+'День 10'!AB103+'День 11'!AB103+'День 12'!AB103+'День 13'!AB103+'День 14'!AB103+'День 15'!AB103+'День 16'!AB103+'День 17'!AB103+'День 18'!AB103+'День 19'!AB103+'День 21'!AB103+'День 20'!Z103</f>
        <v>0</v>
      </c>
      <c r="E103" s="123">
        <f>'День 21'!AC103+'День 20'!AA103+'День 19'!AC103+'День 18'!AC103+'День 17'!AC103+'День 16'!AC103+'День 15'!AC103+'День 14'!AC103+'День 13'!AC103+'День 12'!AC103+'День 11'!AC103+'День 10'!AC103+'День 9'!AC103+'День 7'!AC103+'День 6'!AC103+' День 5'!AC103+'День 4'!AC103+'День 3'!AC103+'День 2'!AC103+'День 1'!AC103+'День 1 '!AC103</f>
        <v>0</v>
      </c>
      <c r="F103" s="123">
        <f t="shared" si="1"/>
        <v>0</v>
      </c>
    </row>
    <row r="104" spans="1:6" x14ac:dyDescent="0.3">
      <c r="A104" s="1"/>
      <c r="B104" s="33" t="s">
        <v>78</v>
      </c>
      <c r="C104" s="1"/>
      <c r="D104" s="145"/>
      <c r="E104" s="123"/>
      <c r="F104" s="123"/>
    </row>
    <row r="105" spans="1:6" x14ac:dyDescent="0.3">
      <c r="A105" s="4">
        <v>83</v>
      </c>
      <c r="B105" s="26" t="s">
        <v>263</v>
      </c>
      <c r="C105" s="5" t="s">
        <v>1</v>
      </c>
      <c r="D105" s="145">
        <f>'День 1 '!AB105+'День 1'!AB105+'День 2'!AB105+'День 3'!AB105+'День 4'!AB105+' День 5'!AB105+'День 6'!AB105+'День 7'!AB105+'День 9'!AB105+'День 10'!AB105+'День 11'!AB105+'День 12'!AB105+'День 13'!AB105+'День 14'!AB105+'День 15'!AB105+'День 16'!AB105+'День 17'!AB105+'День 18'!AB105+'День 19'!AB105+'День 21'!AB105+'День 20'!Z105</f>
        <v>0</v>
      </c>
      <c r="E105" s="123">
        <f>'День 21'!AC105+'День 20'!AA105+'День 19'!AC105+'День 18'!AC105+'День 17'!AC105+'День 16'!AC105+'День 15'!AC105+'День 14'!AC105+'День 13'!AC105+'День 12'!AC105+'День 11'!AC105+'День 10'!AC105+'День 9'!AC105+'День 7'!AC105+'День 6'!AC105+' День 5'!AC105+'День 4'!AC105+'День 3'!AC105+'День 2'!AC105+'День 1'!AC105+'День 1 '!AC105</f>
        <v>0</v>
      </c>
      <c r="F105" s="123">
        <f t="shared" si="1"/>
        <v>0</v>
      </c>
    </row>
    <row r="106" spans="1:6" x14ac:dyDescent="0.3">
      <c r="A106" s="4">
        <v>84</v>
      </c>
      <c r="B106" s="26" t="s">
        <v>20</v>
      </c>
      <c r="C106" s="5" t="s">
        <v>1</v>
      </c>
      <c r="D106" s="145">
        <f>'День 1 '!AB106+'День 1'!AB106+'День 2'!AB106+'День 3'!AB106+'День 4'!AB106+' День 5'!AB106+'День 6'!AB106+'День 7'!AB106+'День 9'!AB106+'День 10'!AB106+'День 11'!AB106+'День 12'!AB106+'День 13'!AB106+'День 14'!AB106+'День 15'!AB106+'День 16'!AB106+'День 17'!AB106+'День 18'!AB106+'День 19'!AB106+'День 21'!AB106+'День 20'!Z106</f>
        <v>0</v>
      </c>
      <c r="E106" s="123">
        <f>'День 21'!AC106+'День 20'!AA106+'День 19'!AC106+'День 18'!AC106+'День 17'!AC106+'День 16'!AC106+'День 15'!AC106+'День 14'!AC106+'День 13'!AC106+'День 12'!AC106+'День 11'!AC106+'День 10'!AC106+'День 9'!AC106+'День 7'!AC106+'День 6'!AC106+' День 5'!AC106+'День 4'!AC106+'День 3'!AC106+'День 2'!AC106+'День 1'!AC106+'День 1 '!AC106</f>
        <v>0</v>
      </c>
      <c r="F106" s="123">
        <f t="shared" si="1"/>
        <v>0</v>
      </c>
    </row>
    <row r="107" spans="1:6" x14ac:dyDescent="0.3">
      <c r="A107" s="4">
        <v>85</v>
      </c>
      <c r="B107" s="26" t="s">
        <v>21</v>
      </c>
      <c r="C107" s="13" t="s">
        <v>1</v>
      </c>
      <c r="D107" s="145">
        <f>'День 1 '!AB107+'День 1'!AB107+'День 2'!AB107+'День 3'!AB107+'День 4'!AB107+' День 5'!AB107+'День 6'!AB107+'День 7'!AB107+'День 9'!AB107+'День 10'!AB107+'День 11'!AB107+'День 12'!AB107+'День 13'!AB107+'День 14'!AB107+'День 15'!AB107+'День 16'!AB107+'День 17'!AB107+'День 18'!AB107+'День 19'!AB107+'День 21'!AB107+'День 20'!Z107</f>
        <v>0</v>
      </c>
      <c r="E107" s="123">
        <f>'День 21'!AC107+'День 20'!AA107+'День 19'!AC107+'День 18'!AC107+'День 17'!AC107+'День 16'!AC107+'День 15'!AC107+'День 14'!AC107+'День 13'!AC107+'День 12'!AC107+'День 11'!AC107+'День 10'!AC107+'День 9'!AC107+'День 7'!AC107+'День 6'!AC107+' День 5'!AC107+'День 4'!AC107+'День 3'!AC107+'День 2'!AC107+'День 1'!AC107+'День 1 '!AC107</f>
        <v>0</v>
      </c>
      <c r="F107" s="123">
        <f t="shared" si="1"/>
        <v>0</v>
      </c>
    </row>
    <row r="108" spans="1:6" x14ac:dyDescent="0.3">
      <c r="B108" s="34" t="s">
        <v>79</v>
      </c>
      <c r="C108" s="1"/>
      <c r="D108" s="145"/>
      <c r="E108" s="123"/>
      <c r="F108" s="123"/>
    </row>
    <row r="109" spans="1:6" x14ac:dyDescent="0.3">
      <c r="A109" s="4">
        <v>86</v>
      </c>
      <c r="B109" s="25" t="s">
        <v>60</v>
      </c>
      <c r="C109" s="12" t="s">
        <v>1</v>
      </c>
      <c r="D109" s="145">
        <f>'День 1 '!AB109+'День 1'!AB109+'День 2'!AB109+'День 3'!AB109+'День 4'!AB109+' День 5'!AB109+'День 6'!AB109+'День 7'!AB109+'День 9'!AB109+'День 10'!AB109+'День 11'!AB109+'День 12'!AB109+'День 13'!AB109+'День 14'!AB109+'День 15'!AB109+'День 16'!AB109+'День 17'!AB109+'День 18'!AB109+'День 19'!AB109+'День 21'!AB109+'День 20'!Z109</f>
        <v>0</v>
      </c>
      <c r="E109" s="123">
        <f>'День 21'!AC109+'День 20'!AA109+'День 19'!AC109+'День 18'!AC109+'День 17'!AC109+'День 16'!AC109+'День 15'!AC109+'День 14'!AC109+'День 13'!AC109+'День 12'!AC109+'День 11'!AC109+'День 10'!AC109+'День 9'!AC109+'День 7'!AC109+'День 6'!AC109+' День 5'!AC109+'День 4'!AC109+'День 3'!AC109+'День 2'!AC109+'День 1'!AC109+'День 1 '!AC109</f>
        <v>2.6059800000000002</v>
      </c>
      <c r="F109" s="123">
        <f t="shared" si="1"/>
        <v>2.6059800000000002</v>
      </c>
    </row>
    <row r="110" spans="1:6" x14ac:dyDescent="0.3">
      <c r="A110" s="1"/>
      <c r="B110" s="172" t="s">
        <v>297</v>
      </c>
      <c r="C110" s="1">
        <v>4.8000000000000001E-2</v>
      </c>
      <c r="D110" s="51">
        <f>D109/C110</f>
        <v>0</v>
      </c>
      <c r="E110" s="52">
        <f>E109/C110</f>
        <v>54.291250000000005</v>
      </c>
      <c r="F110" s="52">
        <f t="shared" ref="F110" si="2">D110+E110</f>
        <v>54.291250000000005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D2:E3"/>
    <mergeCell ref="F2:F3"/>
    <mergeCell ref="A1:F1"/>
    <mergeCell ref="C2:C3"/>
    <mergeCell ref="B2:B3"/>
    <mergeCell ref="A2:A3"/>
  </mergeCells>
  <pageMargins left="0.31496062992125984" right="0.31496062992125984" top="0.15748031496062992" bottom="0.35433070866141736" header="0.31496062992125984" footer="0.31496062992125984"/>
  <pageSetup paperSize="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="110" zoomScaleNormal="110" workbookViewId="0">
      <pane xSplit="3" ySplit="6" topLeftCell="R77" activePane="bottomRight" state="frozen"/>
      <selection pane="topRight" activeCell="D1" sqref="D1"/>
      <selection pane="bottomLeft" activeCell="A7" sqref="A7"/>
      <selection pane="bottomRight" activeCell="AD5" sqref="AD5"/>
    </sheetView>
  </sheetViews>
  <sheetFormatPr defaultRowHeight="14.4" x14ac:dyDescent="0.3"/>
  <cols>
    <col min="1" max="1" width="3.44140625" style="57" customWidth="1"/>
    <col min="2" max="2" width="20.6640625" style="57" customWidth="1"/>
    <col min="3" max="3" width="4.109375" style="57" customWidth="1"/>
    <col min="4" max="4" width="5.88671875" style="57" customWidth="1"/>
    <col min="5" max="5" width="5.5546875" style="57" customWidth="1"/>
    <col min="6" max="7" width="3.6640625" style="57" customWidth="1"/>
    <col min="8" max="8" width="5.6640625" style="57" customWidth="1"/>
    <col min="9" max="9" width="6.33203125" style="57" customWidth="1"/>
    <col min="10" max="10" width="4.33203125" style="57" customWidth="1"/>
    <col min="11" max="11" width="3.6640625" style="57" customWidth="1"/>
    <col min="12" max="12" width="5.44140625" style="57" customWidth="1"/>
    <col min="13" max="13" width="5.6640625" style="57" customWidth="1"/>
    <col min="14" max="14" width="6.44140625" style="57" customWidth="1"/>
    <col min="15" max="15" width="6.6640625" style="57" customWidth="1"/>
    <col min="16" max="16" width="6.33203125" style="57" customWidth="1"/>
    <col min="17" max="17" width="6.109375" style="57" customWidth="1"/>
    <col min="18" max="18" width="6" style="57" customWidth="1"/>
    <col min="19" max="19" width="5.44140625" style="57" customWidth="1"/>
    <col min="20" max="20" width="4" style="57" customWidth="1"/>
    <col min="21" max="21" width="4.44140625" style="57" customWidth="1"/>
    <col min="22" max="22" width="5.6640625" style="57" customWidth="1"/>
    <col min="23" max="23" width="5.88671875" style="57" customWidth="1"/>
    <col min="24" max="25" width="4.88671875" style="57" hidden="1" customWidth="1"/>
    <col min="26" max="26" width="4.33203125" style="57" hidden="1" customWidth="1"/>
    <col min="27" max="27" width="4.109375" style="57" hidden="1" customWidth="1"/>
    <col min="28" max="28" width="8" style="57" customWidth="1"/>
    <col min="29" max="29" width="9.109375" style="87" customWidth="1"/>
    <col min="30" max="30" width="7.6640625" style="57" customWidth="1"/>
  </cols>
  <sheetData>
    <row r="1" spans="1:30" ht="22.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331"/>
      <c r="AD2" s="283" t="s">
        <v>292</v>
      </c>
    </row>
    <row r="3" spans="1:30" ht="51" customHeight="1" x14ac:dyDescent="0.3">
      <c r="A3" s="58"/>
      <c r="B3" s="119" t="s">
        <v>307</v>
      </c>
      <c r="C3" s="60"/>
      <c r="D3" s="318" t="s">
        <v>146</v>
      </c>
      <c r="E3" s="320"/>
      <c r="F3" s="318" t="s">
        <v>123</v>
      </c>
      <c r="G3" s="320"/>
      <c r="H3" s="318" t="s">
        <v>145</v>
      </c>
      <c r="I3" s="320"/>
      <c r="J3" s="318" t="s">
        <v>450</v>
      </c>
      <c r="K3" s="320"/>
      <c r="L3" s="318" t="s">
        <v>430</v>
      </c>
      <c r="M3" s="320"/>
      <c r="N3" s="318" t="s">
        <v>310</v>
      </c>
      <c r="O3" s="320"/>
      <c r="P3" s="318" t="s">
        <v>175</v>
      </c>
      <c r="Q3" s="320"/>
      <c r="R3" s="318" t="s">
        <v>431</v>
      </c>
      <c r="S3" s="320"/>
      <c r="T3" s="318" t="s">
        <v>440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332"/>
      <c r="AD3" s="314"/>
    </row>
    <row r="4" spans="1:30" ht="18" customHeight="1" x14ac:dyDescent="0.3">
      <c r="A4" s="58"/>
      <c r="B4" s="59" t="s">
        <v>106</v>
      </c>
      <c r="C4" s="62"/>
      <c r="D4" s="43" t="s">
        <v>290</v>
      </c>
      <c r="E4" s="43" t="s">
        <v>291</v>
      </c>
      <c r="F4" s="273" t="s">
        <v>301</v>
      </c>
      <c r="G4" s="273"/>
      <c r="H4" s="43" t="s">
        <v>290</v>
      </c>
      <c r="I4" s="43" t="s">
        <v>291</v>
      </c>
      <c r="J4" s="273" t="s">
        <v>301</v>
      </c>
      <c r="K4" s="273"/>
      <c r="L4" s="250" t="s">
        <v>290</v>
      </c>
      <c r="M4" s="250" t="s">
        <v>291</v>
      </c>
      <c r="N4" s="43" t="s">
        <v>290</v>
      </c>
      <c r="O4" s="43" t="s">
        <v>291</v>
      </c>
      <c r="P4" s="217" t="s">
        <v>290</v>
      </c>
      <c r="Q4" s="217" t="s">
        <v>291</v>
      </c>
      <c r="R4" s="43" t="s">
        <v>290</v>
      </c>
      <c r="S4" s="43" t="s">
        <v>291</v>
      </c>
      <c r="T4" s="273" t="s">
        <v>301</v>
      </c>
      <c r="U4" s="273"/>
      <c r="V4" s="43" t="s">
        <v>290</v>
      </c>
      <c r="W4" s="43" t="s">
        <v>291</v>
      </c>
      <c r="X4" s="273"/>
      <c r="Y4" s="273"/>
      <c r="Z4" s="273"/>
      <c r="AA4" s="273"/>
      <c r="AB4" s="43" t="s">
        <v>290</v>
      </c>
      <c r="AC4" s="43" t="s">
        <v>291</v>
      </c>
      <c r="AD4" s="37"/>
    </row>
    <row r="5" spans="1:30" ht="21" customHeight="1" x14ac:dyDescent="0.3">
      <c r="A5" s="58"/>
      <c r="B5" s="59" t="s">
        <v>107</v>
      </c>
      <c r="C5" s="62"/>
      <c r="D5" s="249" t="s">
        <v>293</v>
      </c>
      <c r="E5" s="249" t="s">
        <v>115</v>
      </c>
      <c r="F5" s="335" t="s">
        <v>441</v>
      </c>
      <c r="G5" s="335"/>
      <c r="H5" s="249" t="s">
        <v>141</v>
      </c>
      <c r="I5" s="249" t="s">
        <v>285</v>
      </c>
      <c r="J5" s="335">
        <v>100</v>
      </c>
      <c r="K5" s="335"/>
      <c r="L5" s="253">
        <v>60</v>
      </c>
      <c r="M5" s="253">
        <v>100</v>
      </c>
      <c r="N5" s="258" t="s">
        <v>295</v>
      </c>
      <c r="O5" s="258" t="s">
        <v>134</v>
      </c>
      <c r="P5" s="202" t="s">
        <v>370</v>
      </c>
      <c r="Q5" s="202" t="s">
        <v>370</v>
      </c>
      <c r="R5" s="249">
        <v>150</v>
      </c>
      <c r="S5" s="249">
        <v>180</v>
      </c>
      <c r="T5" s="335" t="s">
        <v>114</v>
      </c>
      <c r="U5" s="335"/>
      <c r="V5" s="249" t="s">
        <v>288</v>
      </c>
      <c r="W5" s="249" t="s">
        <v>144</v>
      </c>
      <c r="X5" s="282"/>
      <c r="Y5" s="282"/>
      <c r="Z5" s="282"/>
      <c r="AA5" s="282"/>
      <c r="AB5" s="122">
        <v>0</v>
      </c>
      <c r="AC5" s="122">
        <v>13</v>
      </c>
      <c r="AD5" s="122">
        <f>AB5+AC5</f>
        <v>13</v>
      </c>
    </row>
    <row r="6" spans="1:30" ht="12.75" customHeight="1" x14ac:dyDescent="0.3">
      <c r="A6" s="58"/>
      <c r="B6" s="59"/>
      <c r="C6" s="62"/>
      <c r="D6" s="165"/>
      <c r="E6" s="165"/>
      <c r="F6" s="166"/>
      <c r="G6" s="167"/>
      <c r="H6" s="165"/>
      <c r="I6" s="165"/>
      <c r="J6" s="166"/>
      <c r="K6" s="167"/>
      <c r="L6" s="252"/>
      <c r="M6" s="252"/>
      <c r="N6" s="168"/>
      <c r="O6" s="168"/>
      <c r="P6" s="222"/>
      <c r="Q6" s="222"/>
      <c r="R6" s="165"/>
      <c r="S6" s="165"/>
      <c r="T6" s="293"/>
      <c r="U6" s="294"/>
      <c r="V6" s="165"/>
      <c r="W6" s="165"/>
      <c r="X6" s="166"/>
      <c r="Y6" s="167"/>
      <c r="Z6" s="166"/>
      <c r="AA6" s="167"/>
      <c r="AB6" s="122"/>
      <c r="AC6" s="122"/>
      <c r="AD6" s="122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252"/>
      <c r="M7" s="252"/>
      <c r="N7" s="99"/>
      <c r="O7" s="99"/>
      <c r="P7" s="222"/>
      <c r="Q7" s="222"/>
      <c r="R7" s="99"/>
      <c r="S7" s="99"/>
      <c r="T7" s="293"/>
      <c r="U7" s="294"/>
      <c r="V7" s="175"/>
      <c r="W7" s="175"/>
      <c r="X7" s="336"/>
      <c r="Y7" s="337"/>
      <c r="Z7" s="293"/>
      <c r="AA7" s="294"/>
      <c r="AB7" s="37"/>
      <c r="AC7" s="37"/>
      <c r="AD7" s="37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291"/>
      <c r="K8" s="292"/>
      <c r="L8" s="251"/>
      <c r="M8" s="251"/>
      <c r="N8" s="102"/>
      <c r="O8" s="102"/>
      <c r="P8" s="156"/>
      <c r="Q8" s="156"/>
      <c r="R8" s="102"/>
      <c r="S8" s="102"/>
      <c r="T8" s="297"/>
      <c r="U8" s="298"/>
      <c r="V8" s="91"/>
      <c r="W8" s="91"/>
      <c r="X8" s="297"/>
      <c r="Y8" s="298"/>
      <c r="Z8" s="297"/>
      <c r="AA8" s="298"/>
      <c r="AB8" s="49">
        <f>(D8+F8+H8+J8+L8+N8+P8+R8+T8+V8+X8+Z8)*$AB$5</f>
        <v>0</v>
      </c>
      <c r="AC8" s="45">
        <f>(E8+F8+I8+J8+M8+O8+Q8+S8+T8+W8+X8+Z8)*$AC$5</f>
        <v>0.65</v>
      </c>
      <c r="AD8" s="45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251"/>
      <c r="M9" s="251"/>
      <c r="N9" s="112"/>
      <c r="O9" s="112"/>
      <c r="P9" s="263">
        <v>0.01</v>
      </c>
      <c r="Q9" s="263">
        <v>0.01</v>
      </c>
      <c r="R9" s="102"/>
      <c r="S9" s="102"/>
      <c r="T9" s="297"/>
      <c r="U9" s="298"/>
      <c r="V9" s="257">
        <v>0.04</v>
      </c>
      <c r="W9" s="257">
        <v>0.05</v>
      </c>
      <c r="X9" s="297"/>
      <c r="Y9" s="298"/>
      <c r="Z9" s="297"/>
      <c r="AA9" s="298"/>
      <c r="AB9" s="49">
        <f t="shared" ref="AB9:AB72" si="0">(D9+F9+H9+J9+L9+N9+P9+R9+T9+V9+X9+Z9)*$AB$5</f>
        <v>0</v>
      </c>
      <c r="AC9" s="45">
        <f t="shared" ref="AC9:AC72" si="1">(E9+F9+I9+J9+M9+O9+Q9+S9+T9+W9+X9+Z9)*$AC$5</f>
        <v>0.78</v>
      </c>
      <c r="AD9" s="45">
        <f t="shared" ref="AD9:AD72" si="2">AB9+AC9</f>
        <v>0.78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251"/>
      <c r="M10" s="251"/>
      <c r="N10" s="102"/>
      <c r="O10" s="102"/>
      <c r="P10" s="156"/>
      <c r="Q10" s="156"/>
      <c r="R10" s="102"/>
      <c r="S10" s="102"/>
      <c r="T10" s="297"/>
      <c r="U10" s="298"/>
      <c r="V10" s="257">
        <v>0.04</v>
      </c>
      <c r="W10" s="257">
        <v>0.05</v>
      </c>
      <c r="X10" s="297"/>
      <c r="Y10" s="298"/>
      <c r="Z10" s="297"/>
      <c r="AA10" s="298"/>
      <c r="AB10" s="49">
        <f t="shared" si="0"/>
        <v>0</v>
      </c>
      <c r="AC10" s="45">
        <f t="shared" si="1"/>
        <v>0.65</v>
      </c>
      <c r="AD10" s="45">
        <f t="shared" si="2"/>
        <v>0.65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251"/>
      <c r="M11" s="251"/>
      <c r="N11" s="102"/>
      <c r="O11" s="102"/>
      <c r="P11" s="156"/>
      <c r="Q11" s="156"/>
      <c r="R11" s="102"/>
      <c r="S11" s="102"/>
      <c r="T11" s="297"/>
      <c r="U11" s="298"/>
      <c r="V11" s="89"/>
      <c r="W11" s="89"/>
      <c r="X11" s="297"/>
      <c r="Y11" s="298"/>
      <c r="Z11" s="297"/>
      <c r="AA11" s="298"/>
      <c r="AB11" s="49">
        <f t="shared" si="0"/>
        <v>0</v>
      </c>
      <c r="AC11" s="45">
        <f t="shared" si="1"/>
        <v>0</v>
      </c>
      <c r="AD11" s="45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01"/>
      <c r="E12" s="101"/>
      <c r="F12" s="291"/>
      <c r="G12" s="292"/>
      <c r="H12" s="102"/>
      <c r="I12" s="102"/>
      <c r="J12" s="291"/>
      <c r="K12" s="292"/>
      <c r="L12" s="251"/>
      <c r="M12" s="251"/>
      <c r="N12" s="102"/>
      <c r="O12" s="102"/>
      <c r="P12" s="156"/>
      <c r="Q12" s="156"/>
      <c r="R12" s="102"/>
      <c r="S12" s="102"/>
      <c r="T12" s="297"/>
      <c r="U12" s="298"/>
      <c r="V12" s="103"/>
      <c r="W12" s="103"/>
      <c r="X12" s="297"/>
      <c r="Y12" s="298"/>
      <c r="Z12" s="297"/>
      <c r="AA12" s="298"/>
      <c r="AB12" s="49">
        <f t="shared" si="0"/>
        <v>0</v>
      </c>
      <c r="AC12" s="45">
        <f t="shared" si="1"/>
        <v>0</v>
      </c>
      <c r="AD12" s="45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251"/>
      <c r="M13" s="251"/>
      <c r="N13" s="102"/>
      <c r="O13" s="102"/>
      <c r="P13" s="156"/>
      <c r="Q13" s="156"/>
      <c r="R13" s="102"/>
      <c r="S13" s="102"/>
      <c r="T13" s="297"/>
      <c r="U13" s="298"/>
      <c r="V13" s="103"/>
      <c r="W13" s="103"/>
      <c r="X13" s="297"/>
      <c r="Y13" s="298"/>
      <c r="Z13" s="297"/>
      <c r="AA13" s="298"/>
      <c r="AB13" s="49">
        <f t="shared" si="0"/>
        <v>0</v>
      </c>
      <c r="AC13" s="45">
        <f t="shared" si="1"/>
        <v>0</v>
      </c>
      <c r="AD13" s="45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251"/>
      <c r="M14" s="251"/>
      <c r="N14" s="102"/>
      <c r="O14" s="102"/>
      <c r="P14" s="262"/>
      <c r="Q14" s="262"/>
      <c r="R14" s="102"/>
      <c r="S14" s="102"/>
      <c r="T14" s="297"/>
      <c r="U14" s="298"/>
      <c r="V14" s="103"/>
      <c r="W14" s="103"/>
      <c r="X14" s="297"/>
      <c r="Y14" s="298"/>
      <c r="Z14" s="297"/>
      <c r="AA14" s="298"/>
      <c r="AB14" s="49">
        <f t="shared" si="0"/>
        <v>0</v>
      </c>
      <c r="AC14" s="45">
        <f t="shared" si="1"/>
        <v>0</v>
      </c>
      <c r="AD14" s="45">
        <f t="shared" si="2"/>
        <v>0</v>
      </c>
    </row>
    <row r="15" spans="1:30" ht="15" customHeight="1" x14ac:dyDescent="0.3">
      <c r="A15" s="64"/>
      <c r="B15" s="72" t="s">
        <v>103</v>
      </c>
      <c r="C15" s="69" t="s">
        <v>1</v>
      </c>
      <c r="D15" s="101"/>
      <c r="E15" s="101"/>
      <c r="F15" s="291"/>
      <c r="G15" s="292"/>
      <c r="H15" s="102"/>
      <c r="I15" s="102"/>
      <c r="J15" s="291"/>
      <c r="K15" s="292"/>
      <c r="L15" s="251"/>
      <c r="M15" s="251"/>
      <c r="N15" s="102"/>
      <c r="O15" s="102"/>
      <c r="P15" s="263">
        <v>5.355E-2</v>
      </c>
      <c r="Q15" s="263">
        <v>5.355E-2</v>
      </c>
      <c r="R15" s="102"/>
      <c r="S15" s="102"/>
      <c r="T15" s="297"/>
      <c r="U15" s="298"/>
      <c r="V15" s="103"/>
      <c r="W15" s="103"/>
      <c r="X15" s="297"/>
      <c r="Y15" s="298"/>
      <c r="Z15" s="297"/>
      <c r="AA15" s="298"/>
      <c r="AB15" s="49">
        <f t="shared" si="0"/>
        <v>0</v>
      </c>
      <c r="AC15" s="45">
        <f t="shared" si="1"/>
        <v>0.69615000000000005</v>
      </c>
      <c r="AD15" s="45">
        <f t="shared" si="2"/>
        <v>0.69615000000000005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251"/>
      <c r="M16" s="251"/>
      <c r="N16" s="102"/>
      <c r="O16" s="102"/>
      <c r="P16" s="156"/>
      <c r="Q16" s="156"/>
      <c r="R16" s="102"/>
      <c r="S16" s="102"/>
      <c r="T16" s="297"/>
      <c r="U16" s="298"/>
      <c r="V16" s="103"/>
      <c r="W16" s="103"/>
      <c r="X16" s="297"/>
      <c r="Y16" s="298"/>
      <c r="Z16" s="297"/>
      <c r="AA16" s="298"/>
      <c r="AB16" s="49">
        <f t="shared" si="0"/>
        <v>0</v>
      </c>
      <c r="AC16" s="45">
        <f t="shared" si="1"/>
        <v>0</v>
      </c>
      <c r="AD16" s="45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251"/>
      <c r="M17" s="251"/>
      <c r="N17" s="102"/>
      <c r="O17" s="102"/>
      <c r="P17" s="156"/>
      <c r="Q17" s="156"/>
      <c r="R17" s="102"/>
      <c r="S17" s="102"/>
      <c r="T17" s="297"/>
      <c r="U17" s="298"/>
      <c r="V17" s="103"/>
      <c r="W17" s="103"/>
      <c r="X17" s="297"/>
      <c r="Y17" s="298"/>
      <c r="Z17" s="297"/>
      <c r="AA17" s="298"/>
      <c r="AB17" s="49">
        <f t="shared" si="0"/>
        <v>0</v>
      </c>
      <c r="AC17" s="45">
        <f t="shared" si="1"/>
        <v>0</v>
      </c>
      <c r="AD17" s="45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01"/>
      <c r="E18" s="101"/>
      <c r="F18" s="291"/>
      <c r="G18" s="292"/>
      <c r="H18" s="102"/>
      <c r="I18" s="102"/>
      <c r="J18" s="291"/>
      <c r="K18" s="292"/>
      <c r="L18" s="251"/>
      <c r="M18" s="251"/>
      <c r="N18" s="102"/>
      <c r="O18" s="102"/>
      <c r="P18" s="156"/>
      <c r="Q18" s="156"/>
      <c r="R18" s="102"/>
      <c r="S18" s="102"/>
      <c r="T18" s="297"/>
      <c r="U18" s="298"/>
      <c r="V18" s="103"/>
      <c r="W18" s="103"/>
      <c r="X18" s="297"/>
      <c r="Y18" s="298"/>
      <c r="Z18" s="297"/>
      <c r="AA18" s="298"/>
      <c r="AB18" s="49">
        <f t="shared" si="0"/>
        <v>0</v>
      </c>
      <c r="AC18" s="45">
        <f t="shared" si="1"/>
        <v>0</v>
      </c>
      <c r="AD18" s="45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251"/>
      <c r="M19" s="251"/>
      <c r="N19" s="254">
        <v>1.47E-2</v>
      </c>
      <c r="O19" s="254">
        <v>1.47E-2</v>
      </c>
      <c r="P19" s="156"/>
      <c r="Q19" s="156"/>
      <c r="R19" s="102"/>
      <c r="S19" s="102"/>
      <c r="T19" s="297"/>
      <c r="U19" s="298"/>
      <c r="V19" s="103"/>
      <c r="W19" s="103"/>
      <c r="X19" s="297"/>
      <c r="Y19" s="298"/>
      <c r="Z19" s="297"/>
      <c r="AA19" s="298"/>
      <c r="AB19" s="49">
        <f t="shared" si="0"/>
        <v>0</v>
      </c>
      <c r="AC19" s="45">
        <f t="shared" si="1"/>
        <v>0.19109999999999999</v>
      </c>
      <c r="AD19" s="45">
        <f t="shared" si="2"/>
        <v>0.19109999999999999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251"/>
      <c r="M20" s="251"/>
      <c r="N20" s="102"/>
      <c r="O20" s="102"/>
      <c r="P20" s="156"/>
      <c r="Q20" s="156"/>
      <c r="R20" s="102"/>
      <c r="S20" s="102"/>
      <c r="T20" s="297"/>
      <c r="U20" s="298"/>
      <c r="V20" s="103"/>
      <c r="W20" s="103"/>
      <c r="X20" s="297"/>
      <c r="Y20" s="298"/>
      <c r="Z20" s="297"/>
      <c r="AA20" s="298"/>
      <c r="AB20" s="49">
        <f t="shared" si="0"/>
        <v>0</v>
      </c>
      <c r="AC20" s="45">
        <f t="shared" si="1"/>
        <v>0</v>
      </c>
      <c r="AD20" s="45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 t="s">
        <v>1</v>
      </c>
      <c r="D21" s="101"/>
      <c r="E21" s="101"/>
      <c r="F21" s="291"/>
      <c r="G21" s="292"/>
      <c r="H21" s="102"/>
      <c r="I21" s="102"/>
      <c r="J21" s="291"/>
      <c r="K21" s="292"/>
      <c r="L21" s="251"/>
      <c r="M21" s="251"/>
      <c r="N21" s="102"/>
      <c r="O21" s="102"/>
      <c r="P21" s="156"/>
      <c r="Q21" s="156"/>
      <c r="R21" s="102"/>
      <c r="S21" s="102"/>
      <c r="T21" s="297"/>
      <c r="U21" s="298"/>
      <c r="V21" s="103"/>
      <c r="W21" s="103"/>
      <c r="X21" s="297"/>
      <c r="Y21" s="298"/>
      <c r="Z21" s="297"/>
      <c r="AA21" s="298"/>
      <c r="AB21" s="49">
        <f t="shared" si="0"/>
        <v>0</v>
      </c>
      <c r="AC21" s="45">
        <f t="shared" si="1"/>
        <v>0</v>
      </c>
      <c r="AD21" s="45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251"/>
      <c r="M22" s="251"/>
      <c r="N22" s="102"/>
      <c r="O22" s="102"/>
      <c r="P22" s="156"/>
      <c r="Q22" s="156"/>
      <c r="R22" s="102"/>
      <c r="S22" s="102"/>
      <c r="T22" s="297"/>
      <c r="U22" s="298"/>
      <c r="V22" s="103"/>
      <c r="W22" s="103"/>
      <c r="X22" s="297"/>
      <c r="Y22" s="298"/>
      <c r="Z22" s="297"/>
      <c r="AA22" s="298"/>
      <c r="AB22" s="49">
        <f t="shared" si="0"/>
        <v>0</v>
      </c>
      <c r="AC22" s="45">
        <f t="shared" si="1"/>
        <v>0</v>
      </c>
      <c r="AD22" s="45">
        <f t="shared" si="2"/>
        <v>0</v>
      </c>
    </row>
    <row r="23" spans="1:30" ht="15" hidden="1" customHeight="1" x14ac:dyDescent="0.3">
      <c r="A23" s="64">
        <v>12</v>
      </c>
      <c r="B23" s="68" t="s">
        <v>255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251"/>
      <c r="M23" s="251"/>
      <c r="N23" s="102"/>
      <c r="O23" s="102"/>
      <c r="P23" s="156"/>
      <c r="Q23" s="156"/>
      <c r="R23" s="102"/>
      <c r="S23" s="102"/>
      <c r="T23" s="297"/>
      <c r="U23" s="298"/>
      <c r="V23" s="103"/>
      <c r="W23" s="103"/>
      <c r="X23" s="297"/>
      <c r="Y23" s="298"/>
      <c r="Z23" s="297"/>
      <c r="AA23" s="298"/>
      <c r="AB23" s="49">
        <f t="shared" si="0"/>
        <v>0</v>
      </c>
      <c r="AC23" s="45">
        <f t="shared" si="1"/>
        <v>0</v>
      </c>
      <c r="AD23" s="45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251"/>
      <c r="M24" s="251"/>
      <c r="N24" s="102"/>
      <c r="O24" s="102"/>
      <c r="P24" s="156"/>
      <c r="Q24" s="156"/>
      <c r="R24" s="102"/>
      <c r="S24" s="102"/>
      <c r="T24" s="297"/>
      <c r="U24" s="298"/>
      <c r="V24" s="103"/>
      <c r="W24" s="103"/>
      <c r="X24" s="297"/>
      <c r="Y24" s="298"/>
      <c r="Z24" s="297"/>
      <c r="AA24" s="298"/>
      <c r="AB24" s="49">
        <f t="shared" si="0"/>
        <v>0</v>
      </c>
      <c r="AC24" s="45">
        <f t="shared" si="1"/>
        <v>0</v>
      </c>
      <c r="AD24" s="45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251"/>
      <c r="M25" s="251"/>
      <c r="N25" s="102"/>
      <c r="O25" s="102"/>
      <c r="P25" s="156"/>
      <c r="Q25" s="156"/>
      <c r="R25" s="102"/>
      <c r="S25" s="102"/>
      <c r="T25" s="297"/>
      <c r="U25" s="298"/>
      <c r="V25" s="103"/>
      <c r="W25" s="103"/>
      <c r="X25" s="297"/>
      <c r="Y25" s="298"/>
      <c r="Z25" s="297"/>
      <c r="AA25" s="298"/>
      <c r="AB25" s="49">
        <f t="shared" si="0"/>
        <v>0</v>
      </c>
      <c r="AC25" s="45">
        <f t="shared" si="1"/>
        <v>0</v>
      </c>
      <c r="AD25" s="45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251"/>
      <c r="M26" s="251"/>
      <c r="N26" s="102"/>
      <c r="O26" s="102"/>
      <c r="P26" s="156"/>
      <c r="Q26" s="156"/>
      <c r="R26" s="102"/>
      <c r="S26" s="102"/>
      <c r="T26" s="297"/>
      <c r="U26" s="298"/>
      <c r="V26" s="103"/>
      <c r="W26" s="103"/>
      <c r="X26" s="297"/>
      <c r="Y26" s="298"/>
      <c r="Z26" s="297"/>
      <c r="AA26" s="298"/>
      <c r="AB26" s="49">
        <f t="shared" si="0"/>
        <v>0</v>
      </c>
      <c r="AC26" s="45">
        <f t="shared" si="1"/>
        <v>0</v>
      </c>
      <c r="AD26" s="45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251"/>
      <c r="M27" s="251"/>
      <c r="N27" s="102"/>
      <c r="O27" s="102"/>
      <c r="P27" s="156"/>
      <c r="Q27" s="156"/>
      <c r="R27" s="102"/>
      <c r="S27" s="102"/>
      <c r="T27" s="297"/>
      <c r="U27" s="298"/>
      <c r="V27" s="103"/>
      <c r="W27" s="103"/>
      <c r="X27" s="297"/>
      <c r="Y27" s="298"/>
      <c r="Z27" s="297"/>
      <c r="AA27" s="298"/>
      <c r="AB27" s="49">
        <f t="shared" si="0"/>
        <v>0</v>
      </c>
      <c r="AC27" s="45">
        <f t="shared" si="1"/>
        <v>0</v>
      </c>
      <c r="AD27" s="45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251"/>
      <c r="M28" s="251"/>
      <c r="N28" s="102"/>
      <c r="O28" s="102"/>
      <c r="P28" s="156"/>
      <c r="Q28" s="156"/>
      <c r="R28" s="102"/>
      <c r="S28" s="102"/>
      <c r="T28" s="297"/>
      <c r="U28" s="298"/>
      <c r="V28" s="103"/>
      <c r="W28" s="103"/>
      <c r="X28" s="297"/>
      <c r="Y28" s="298"/>
      <c r="Z28" s="297"/>
      <c r="AA28" s="298"/>
      <c r="AB28" s="49">
        <f t="shared" si="0"/>
        <v>0</v>
      </c>
      <c r="AC28" s="45">
        <f t="shared" si="1"/>
        <v>0</v>
      </c>
      <c r="AD28" s="45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251"/>
      <c r="M29" s="251"/>
      <c r="N29" s="102"/>
      <c r="O29" s="102"/>
      <c r="P29" s="156"/>
      <c r="Q29" s="156"/>
      <c r="R29" s="102"/>
      <c r="S29" s="102"/>
      <c r="T29" s="297"/>
      <c r="U29" s="298"/>
      <c r="V29" s="103"/>
      <c r="W29" s="103"/>
      <c r="X29" s="297"/>
      <c r="Y29" s="298"/>
      <c r="Z29" s="297"/>
      <c r="AA29" s="298"/>
      <c r="AB29" s="49">
        <f t="shared" si="0"/>
        <v>0</v>
      </c>
      <c r="AC29" s="45">
        <f t="shared" si="1"/>
        <v>0</v>
      </c>
      <c r="AD29" s="45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251"/>
      <c r="M30" s="251"/>
      <c r="N30" s="102"/>
      <c r="O30" s="102"/>
      <c r="P30" s="156"/>
      <c r="Q30" s="156"/>
      <c r="R30" s="102"/>
      <c r="S30" s="102"/>
      <c r="T30" s="297"/>
      <c r="U30" s="298"/>
      <c r="V30" s="103"/>
      <c r="W30" s="103"/>
      <c r="X30" s="297"/>
      <c r="Y30" s="298"/>
      <c r="Z30" s="297"/>
      <c r="AA30" s="298"/>
      <c r="AB30" s="49">
        <f t="shared" si="0"/>
        <v>0</v>
      </c>
      <c r="AC30" s="45">
        <f t="shared" si="1"/>
        <v>0</v>
      </c>
      <c r="AD30" s="45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251"/>
      <c r="M31" s="251"/>
      <c r="N31" s="102"/>
      <c r="O31" s="102"/>
      <c r="P31" s="156"/>
      <c r="Q31" s="156"/>
      <c r="R31" s="102"/>
      <c r="S31" s="102"/>
      <c r="T31" s="297"/>
      <c r="U31" s="298"/>
      <c r="V31" s="103"/>
      <c r="W31" s="103"/>
      <c r="X31" s="297"/>
      <c r="Y31" s="298"/>
      <c r="Z31" s="297"/>
      <c r="AA31" s="298"/>
      <c r="AB31" s="49">
        <f t="shared" si="0"/>
        <v>0</v>
      </c>
      <c r="AC31" s="45">
        <f t="shared" si="1"/>
        <v>0</v>
      </c>
      <c r="AD31" s="45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251"/>
      <c r="M32" s="251"/>
      <c r="N32" s="102"/>
      <c r="O32" s="102"/>
      <c r="P32" s="156"/>
      <c r="Q32" s="156"/>
      <c r="R32" s="102"/>
      <c r="S32" s="102"/>
      <c r="T32" s="297"/>
      <c r="U32" s="298"/>
      <c r="V32" s="103"/>
      <c r="W32" s="103"/>
      <c r="X32" s="297"/>
      <c r="Y32" s="298"/>
      <c r="Z32" s="297"/>
      <c r="AA32" s="298"/>
      <c r="AB32" s="49">
        <f t="shared" si="0"/>
        <v>0</v>
      </c>
      <c r="AC32" s="45">
        <f t="shared" si="1"/>
        <v>0</v>
      </c>
      <c r="AD32" s="45">
        <f t="shared" si="2"/>
        <v>0</v>
      </c>
    </row>
    <row r="33" spans="1:30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251"/>
      <c r="M33" s="251"/>
      <c r="N33" s="254">
        <v>4.0000000000000001E-3</v>
      </c>
      <c r="O33" s="254">
        <v>5.0000000000000001E-3</v>
      </c>
      <c r="P33" s="156"/>
      <c r="Q33" s="156"/>
      <c r="R33" s="102"/>
      <c r="S33" s="102"/>
      <c r="T33" s="297"/>
      <c r="U33" s="298"/>
      <c r="V33" s="103"/>
      <c r="W33" s="103"/>
      <c r="X33" s="297"/>
      <c r="Y33" s="298"/>
      <c r="Z33" s="297"/>
      <c r="AA33" s="298"/>
      <c r="AB33" s="49">
        <f t="shared" si="0"/>
        <v>0</v>
      </c>
      <c r="AC33" s="45">
        <f t="shared" si="1"/>
        <v>6.5000000000000002E-2</v>
      </c>
      <c r="AD33" s="45">
        <f t="shared" si="2"/>
        <v>6.5000000000000002E-2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251"/>
      <c r="M34" s="251"/>
      <c r="N34" s="102"/>
      <c r="O34" s="102"/>
      <c r="P34" s="156"/>
      <c r="Q34" s="156"/>
      <c r="R34" s="102"/>
      <c r="S34" s="102"/>
      <c r="T34" s="297"/>
      <c r="U34" s="298"/>
      <c r="V34" s="103"/>
      <c r="W34" s="103"/>
      <c r="X34" s="297"/>
      <c r="Y34" s="298"/>
      <c r="Z34" s="297"/>
      <c r="AA34" s="298"/>
      <c r="AB34" s="49">
        <f t="shared" si="0"/>
        <v>0</v>
      </c>
      <c r="AC34" s="45">
        <f t="shared" si="1"/>
        <v>0</v>
      </c>
      <c r="AD34" s="45">
        <f t="shared" si="2"/>
        <v>0</v>
      </c>
    </row>
    <row r="35" spans="1:30" x14ac:dyDescent="0.3">
      <c r="A35" s="64">
        <v>23</v>
      </c>
      <c r="B35" s="65" t="s">
        <v>42</v>
      </c>
      <c r="C35" s="66" t="s">
        <v>1</v>
      </c>
      <c r="D35" s="256">
        <v>0.03</v>
      </c>
      <c r="E35" s="256">
        <v>0.04</v>
      </c>
      <c r="F35" s="291"/>
      <c r="G35" s="292"/>
      <c r="H35" s="102"/>
      <c r="I35" s="102"/>
      <c r="J35" s="291"/>
      <c r="K35" s="292"/>
      <c r="L35" s="251"/>
      <c r="M35" s="251"/>
      <c r="N35" s="102"/>
      <c r="O35" s="102"/>
      <c r="P35" s="156"/>
      <c r="Q35" s="156"/>
      <c r="R35" s="102"/>
      <c r="S35" s="102"/>
      <c r="T35" s="297"/>
      <c r="U35" s="298"/>
      <c r="V35" s="103"/>
      <c r="W35" s="103"/>
      <c r="X35" s="297"/>
      <c r="Y35" s="298"/>
      <c r="Z35" s="297"/>
      <c r="AA35" s="298"/>
      <c r="AB35" s="49">
        <f t="shared" si="0"/>
        <v>0</v>
      </c>
      <c r="AC35" s="45">
        <f t="shared" si="1"/>
        <v>0.52</v>
      </c>
      <c r="AD35" s="45">
        <f t="shared" si="2"/>
        <v>0.52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251"/>
      <c r="M36" s="251"/>
      <c r="N36" s="102"/>
      <c r="O36" s="102"/>
      <c r="P36" s="156"/>
      <c r="Q36" s="156"/>
      <c r="R36" s="102"/>
      <c r="S36" s="102"/>
      <c r="T36" s="297"/>
      <c r="U36" s="298"/>
      <c r="V36" s="103"/>
      <c r="W36" s="103"/>
      <c r="X36" s="297"/>
      <c r="Y36" s="298"/>
      <c r="Z36" s="297"/>
      <c r="AA36" s="298"/>
      <c r="AB36" s="49">
        <f t="shared" si="0"/>
        <v>0</v>
      </c>
      <c r="AC36" s="45">
        <f t="shared" si="1"/>
        <v>0</v>
      </c>
      <c r="AD36" s="45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251"/>
      <c r="M37" s="251"/>
      <c r="N37" s="102"/>
      <c r="O37" s="102"/>
      <c r="P37" s="156"/>
      <c r="Q37" s="156"/>
      <c r="R37" s="102"/>
      <c r="S37" s="102"/>
      <c r="T37" s="297"/>
      <c r="U37" s="298"/>
      <c r="V37" s="103"/>
      <c r="W37" s="103"/>
      <c r="X37" s="297"/>
      <c r="Y37" s="298"/>
      <c r="Z37" s="297"/>
      <c r="AA37" s="298"/>
      <c r="AB37" s="49">
        <f t="shared" si="0"/>
        <v>0</v>
      </c>
      <c r="AC37" s="45">
        <f t="shared" si="1"/>
        <v>0</v>
      </c>
      <c r="AD37" s="45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12"/>
      <c r="M38" s="112"/>
      <c r="N38" s="102"/>
      <c r="O38" s="102"/>
      <c r="P38" s="263">
        <v>7.2500000000000004E-3</v>
      </c>
      <c r="Q38" s="263">
        <v>7.2500000000000004E-3</v>
      </c>
      <c r="R38" s="102"/>
      <c r="S38" s="102"/>
      <c r="T38" s="297"/>
      <c r="U38" s="298"/>
      <c r="V38" s="103"/>
      <c r="W38" s="103"/>
      <c r="X38" s="297"/>
      <c r="Y38" s="298"/>
      <c r="Z38" s="299"/>
      <c r="AA38" s="300"/>
      <c r="AB38" s="49">
        <f t="shared" si="0"/>
        <v>0</v>
      </c>
      <c r="AC38" s="45">
        <f t="shared" si="1"/>
        <v>9.425E-2</v>
      </c>
      <c r="AD38" s="45">
        <f t="shared" si="2"/>
        <v>9.425E-2</v>
      </c>
    </row>
    <row r="39" spans="1:30" x14ac:dyDescent="0.3">
      <c r="A39" s="64">
        <v>27</v>
      </c>
      <c r="B39" s="65" t="s">
        <v>46</v>
      </c>
      <c r="C39" s="66" t="s">
        <v>1</v>
      </c>
      <c r="D39" s="256">
        <v>5.0000000000000001E-4</v>
      </c>
      <c r="E39" s="256">
        <v>8.0000000000000004E-4</v>
      </c>
      <c r="F39" s="305">
        <v>1.4999999999999999E-2</v>
      </c>
      <c r="G39" s="306"/>
      <c r="H39" s="102"/>
      <c r="I39" s="102"/>
      <c r="J39" s="291"/>
      <c r="K39" s="292"/>
      <c r="L39" s="112"/>
      <c r="M39" s="112"/>
      <c r="N39" s="102"/>
      <c r="O39" s="102"/>
      <c r="P39" s="263">
        <v>5.0000000000000001E-4</v>
      </c>
      <c r="Q39" s="263">
        <v>5.0000000000000001E-4</v>
      </c>
      <c r="R39" s="102"/>
      <c r="S39" s="102"/>
      <c r="T39" s="303">
        <v>0.01</v>
      </c>
      <c r="U39" s="304"/>
      <c r="V39" s="103"/>
      <c r="W39" s="103"/>
      <c r="X39" s="297"/>
      <c r="Y39" s="298"/>
      <c r="Z39" s="299"/>
      <c r="AA39" s="300"/>
      <c r="AB39" s="49">
        <f t="shared" si="0"/>
        <v>0</v>
      </c>
      <c r="AC39" s="45">
        <f t="shared" si="1"/>
        <v>0.34189999999999998</v>
      </c>
      <c r="AD39" s="45">
        <f t="shared" si="2"/>
        <v>0.34189999999999998</v>
      </c>
    </row>
    <row r="40" spans="1:30" x14ac:dyDescent="0.3">
      <c r="A40" s="64">
        <v>28</v>
      </c>
      <c r="B40" s="65" t="s">
        <v>50</v>
      </c>
      <c r="C40" s="66" t="s">
        <v>1</v>
      </c>
      <c r="D40" s="256">
        <v>2.9999999999999997E-4</v>
      </c>
      <c r="E40" s="256">
        <v>5.0000000000000001E-4</v>
      </c>
      <c r="F40" s="291"/>
      <c r="G40" s="292"/>
      <c r="H40" s="102"/>
      <c r="I40" s="102"/>
      <c r="J40" s="291"/>
      <c r="K40" s="292"/>
      <c r="L40" s="112"/>
      <c r="M40" s="112"/>
      <c r="N40" s="254">
        <v>8.9999999999999998E-4</v>
      </c>
      <c r="O40" s="254">
        <v>1E-3</v>
      </c>
      <c r="P40" s="263">
        <v>5.0000000000000001E-4</v>
      </c>
      <c r="Q40" s="263">
        <v>5.0000000000000001E-4</v>
      </c>
      <c r="R40" s="254">
        <v>5.0000000000000001E-4</v>
      </c>
      <c r="S40" s="254">
        <v>5.9999999999999995E-4</v>
      </c>
      <c r="T40" s="297"/>
      <c r="U40" s="298"/>
      <c r="V40" s="103"/>
      <c r="W40" s="103"/>
      <c r="X40" s="297"/>
      <c r="Y40" s="298"/>
      <c r="Z40" s="299"/>
      <c r="AA40" s="300"/>
      <c r="AB40" s="49">
        <f t="shared" si="0"/>
        <v>0</v>
      </c>
      <c r="AC40" s="45">
        <f t="shared" si="1"/>
        <v>3.3799999999999997E-2</v>
      </c>
      <c r="AD40" s="45">
        <f t="shared" si="2"/>
        <v>3.3799999999999997E-2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01"/>
      <c r="E41" s="101"/>
      <c r="F41" s="291"/>
      <c r="G41" s="292"/>
      <c r="H41" s="102"/>
      <c r="I41" s="102"/>
      <c r="J41" s="291"/>
      <c r="K41" s="292"/>
      <c r="L41" s="112"/>
      <c r="M41" s="112"/>
      <c r="N41" s="102"/>
      <c r="O41" s="102"/>
      <c r="P41" s="156"/>
      <c r="Q41" s="156"/>
      <c r="R41" s="102"/>
      <c r="S41" s="102"/>
      <c r="T41" s="297"/>
      <c r="U41" s="298"/>
      <c r="V41" s="103"/>
      <c r="W41" s="103"/>
      <c r="X41" s="297"/>
      <c r="Y41" s="298"/>
      <c r="Z41" s="297"/>
      <c r="AA41" s="298"/>
      <c r="AB41" s="49">
        <f t="shared" si="0"/>
        <v>0</v>
      </c>
      <c r="AC41" s="45">
        <f t="shared" si="1"/>
        <v>0</v>
      </c>
      <c r="AD41" s="45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12"/>
      <c r="M42" s="112"/>
      <c r="N42" s="102"/>
      <c r="O42" s="102"/>
      <c r="P42" s="156"/>
      <c r="Q42" s="156"/>
      <c r="R42" s="102"/>
      <c r="S42" s="102"/>
      <c r="T42" s="297"/>
      <c r="U42" s="298"/>
      <c r="V42" s="103"/>
      <c r="W42" s="103"/>
      <c r="X42" s="297"/>
      <c r="Y42" s="298"/>
      <c r="Z42" s="297"/>
      <c r="AA42" s="298"/>
      <c r="AB42" s="49">
        <f t="shared" si="0"/>
        <v>0</v>
      </c>
      <c r="AC42" s="45">
        <f t="shared" si="1"/>
        <v>0</v>
      </c>
      <c r="AD42" s="45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91"/>
      <c r="K43" s="292"/>
      <c r="L43" s="254">
        <v>3.5999999999999999E-3</v>
      </c>
      <c r="M43" s="254">
        <v>6.0000000000000001E-3</v>
      </c>
      <c r="N43" s="254">
        <v>4.0000000000000001E-3</v>
      </c>
      <c r="O43" s="254">
        <v>5.0000000000000001E-3</v>
      </c>
      <c r="P43" s="263">
        <v>7.7499999999999999E-3</v>
      </c>
      <c r="Q43" s="263">
        <v>7.7999999999999996E-3</v>
      </c>
      <c r="R43" s="102"/>
      <c r="S43" s="102"/>
      <c r="T43" s="297"/>
      <c r="U43" s="298"/>
      <c r="V43" s="103"/>
      <c r="W43" s="103"/>
      <c r="X43" s="297"/>
      <c r="Y43" s="298"/>
      <c r="Z43" s="297"/>
      <c r="AA43" s="298"/>
      <c r="AB43" s="49">
        <f t="shared" si="0"/>
        <v>0</v>
      </c>
      <c r="AC43" s="45">
        <f t="shared" si="1"/>
        <v>0.24439999999999995</v>
      </c>
      <c r="AD43" s="45">
        <f t="shared" si="2"/>
        <v>0.24439999999999995</v>
      </c>
    </row>
    <row r="44" spans="1:30" x14ac:dyDescent="0.3">
      <c r="A44" s="64">
        <v>31</v>
      </c>
      <c r="B44" s="65" t="s">
        <v>32</v>
      </c>
      <c r="C44" s="66" t="s">
        <v>1</v>
      </c>
      <c r="D44" s="256">
        <v>4.0000000000000001E-3</v>
      </c>
      <c r="E44" s="256">
        <v>5.0000000000000001E-3</v>
      </c>
      <c r="F44" s="291"/>
      <c r="G44" s="292"/>
      <c r="H44" s="102"/>
      <c r="I44" s="102"/>
      <c r="J44" s="291"/>
      <c r="K44" s="292"/>
      <c r="L44" s="112"/>
      <c r="M44" s="112"/>
      <c r="N44" s="112"/>
      <c r="O44" s="112"/>
      <c r="P44" s="254">
        <v>2.2499999999999998E-3</v>
      </c>
      <c r="Q44" s="254">
        <v>2.2499999999999998E-3</v>
      </c>
      <c r="R44" s="254">
        <v>4.0000000000000001E-3</v>
      </c>
      <c r="S44" s="254">
        <v>5.0000000000000001E-3</v>
      </c>
      <c r="T44" s="297"/>
      <c r="U44" s="298"/>
      <c r="V44" s="103"/>
      <c r="W44" s="103"/>
      <c r="X44" s="297"/>
      <c r="Y44" s="298"/>
      <c r="Z44" s="299"/>
      <c r="AA44" s="300"/>
      <c r="AB44" s="49">
        <f t="shared" si="0"/>
        <v>0</v>
      </c>
      <c r="AC44" s="45">
        <f t="shared" si="1"/>
        <v>0.15925</v>
      </c>
      <c r="AD44" s="45">
        <f t="shared" si="2"/>
        <v>0.15925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254">
        <v>1.5299999999999999E-2</v>
      </c>
      <c r="I45" s="254">
        <v>1.5299999999999999E-2</v>
      </c>
      <c r="J45" s="291"/>
      <c r="K45" s="292"/>
      <c r="L45" s="112"/>
      <c r="M45" s="112"/>
      <c r="N45" s="102"/>
      <c r="O45" s="102"/>
      <c r="P45" s="156"/>
      <c r="Q45" s="156"/>
      <c r="R45" s="102"/>
      <c r="S45" s="102"/>
      <c r="T45" s="297"/>
      <c r="U45" s="298"/>
      <c r="V45" s="103"/>
      <c r="W45" s="103"/>
      <c r="X45" s="297"/>
      <c r="Y45" s="298"/>
      <c r="Z45" s="297"/>
      <c r="AA45" s="298"/>
      <c r="AB45" s="49">
        <f t="shared" si="0"/>
        <v>0</v>
      </c>
      <c r="AC45" s="45">
        <f t="shared" si="1"/>
        <v>0.19889999999999999</v>
      </c>
      <c r="AD45" s="45">
        <f t="shared" si="2"/>
        <v>0.19889999999999999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12"/>
      <c r="M46" s="112"/>
      <c r="N46" s="102"/>
      <c r="O46" s="102"/>
      <c r="P46" s="156"/>
      <c r="Q46" s="156"/>
      <c r="R46" s="102"/>
      <c r="S46" s="102"/>
      <c r="T46" s="297"/>
      <c r="U46" s="298"/>
      <c r="V46" s="103"/>
      <c r="W46" s="103"/>
      <c r="X46" s="297"/>
      <c r="Y46" s="298"/>
      <c r="Z46" s="297"/>
      <c r="AA46" s="298"/>
      <c r="AB46" s="49">
        <f t="shared" si="0"/>
        <v>0</v>
      </c>
      <c r="AC46" s="45">
        <f t="shared" si="1"/>
        <v>0</v>
      </c>
      <c r="AD46" s="45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256">
        <v>7.4999999999999997E-2</v>
      </c>
      <c r="E47" s="256">
        <v>0.1</v>
      </c>
      <c r="F47" s="291"/>
      <c r="G47" s="292"/>
      <c r="H47" s="102"/>
      <c r="I47" s="102"/>
      <c r="J47" s="291"/>
      <c r="K47" s="292"/>
      <c r="L47" s="112"/>
      <c r="M47" s="112"/>
      <c r="N47" s="102"/>
      <c r="O47" s="102"/>
      <c r="P47" s="156"/>
      <c r="Q47" s="156"/>
      <c r="R47" s="254">
        <v>2.3699999999999999E-2</v>
      </c>
      <c r="S47" s="254">
        <v>2.8400000000000002E-2</v>
      </c>
      <c r="T47" s="297"/>
      <c r="U47" s="298"/>
      <c r="V47" s="103"/>
      <c r="W47" s="103"/>
      <c r="X47" s="297"/>
      <c r="Y47" s="298"/>
      <c r="Z47" s="297"/>
      <c r="AA47" s="298"/>
      <c r="AB47" s="49">
        <f t="shared" si="0"/>
        <v>0</v>
      </c>
      <c r="AC47" s="45">
        <f t="shared" si="1"/>
        <v>1.6692000000000002</v>
      </c>
      <c r="AD47" s="45">
        <f t="shared" si="2"/>
        <v>1.6692000000000002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12"/>
      <c r="M48" s="112"/>
      <c r="N48" s="102"/>
      <c r="O48" s="102"/>
      <c r="P48" s="156"/>
      <c r="Q48" s="156"/>
      <c r="R48" s="102"/>
      <c r="S48" s="102"/>
      <c r="T48" s="297"/>
      <c r="U48" s="298"/>
      <c r="V48" s="103"/>
      <c r="W48" s="103"/>
      <c r="X48" s="297"/>
      <c r="Y48" s="298"/>
      <c r="Z48" s="297"/>
      <c r="AA48" s="298"/>
      <c r="AB48" s="49">
        <f t="shared" si="0"/>
        <v>0</v>
      </c>
      <c r="AC48" s="45">
        <f t="shared" si="1"/>
        <v>0</v>
      </c>
      <c r="AD48" s="45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12"/>
      <c r="M49" s="112"/>
      <c r="N49" s="102"/>
      <c r="O49" s="102"/>
      <c r="P49" s="156"/>
      <c r="Q49" s="156"/>
      <c r="R49" s="102"/>
      <c r="S49" s="102"/>
      <c r="T49" s="297"/>
      <c r="U49" s="298"/>
      <c r="V49" s="103"/>
      <c r="W49" s="103"/>
      <c r="X49" s="297"/>
      <c r="Y49" s="298"/>
      <c r="Z49" s="297"/>
      <c r="AA49" s="298"/>
      <c r="AB49" s="49">
        <f t="shared" si="0"/>
        <v>0</v>
      </c>
      <c r="AC49" s="45">
        <f t="shared" si="1"/>
        <v>0</v>
      </c>
      <c r="AD49" s="45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12"/>
      <c r="M50" s="112"/>
      <c r="N50" s="102"/>
      <c r="O50" s="102"/>
      <c r="P50" s="156"/>
      <c r="Q50" s="156"/>
      <c r="R50" s="102"/>
      <c r="S50" s="102"/>
      <c r="T50" s="297"/>
      <c r="U50" s="298"/>
      <c r="V50" s="103"/>
      <c r="W50" s="103"/>
      <c r="X50" s="297"/>
      <c r="Y50" s="298"/>
      <c r="Z50" s="297"/>
      <c r="AA50" s="298"/>
      <c r="AB50" s="49">
        <f t="shared" si="0"/>
        <v>0</v>
      </c>
      <c r="AC50" s="45">
        <f t="shared" si="1"/>
        <v>0</v>
      </c>
      <c r="AD50" s="45">
        <f t="shared" si="2"/>
        <v>0</v>
      </c>
    </row>
    <row r="51" spans="1:30" ht="15" hidden="1" customHeight="1" x14ac:dyDescent="0.3">
      <c r="A51" s="64">
        <v>37</v>
      </c>
      <c r="B51" s="65" t="s">
        <v>428</v>
      </c>
      <c r="C51" s="66" t="s">
        <v>1</v>
      </c>
      <c r="D51" s="101"/>
      <c r="E51" s="101"/>
      <c r="F51" s="291"/>
      <c r="G51" s="292"/>
      <c r="H51" s="102"/>
      <c r="I51" s="102"/>
      <c r="J51" s="291"/>
      <c r="K51" s="292"/>
      <c r="L51" s="112"/>
      <c r="M51" s="112"/>
      <c r="N51" s="102"/>
      <c r="O51" s="102"/>
      <c r="P51" s="156"/>
      <c r="Q51" s="156"/>
      <c r="R51" s="102"/>
      <c r="S51" s="102"/>
      <c r="T51" s="297"/>
      <c r="U51" s="298"/>
      <c r="V51" s="103"/>
      <c r="W51" s="103"/>
      <c r="X51" s="297"/>
      <c r="Y51" s="298"/>
      <c r="Z51" s="297"/>
      <c r="AA51" s="298"/>
      <c r="AB51" s="49">
        <f t="shared" si="0"/>
        <v>0</v>
      </c>
      <c r="AC51" s="45">
        <f t="shared" si="1"/>
        <v>0</v>
      </c>
      <c r="AD51" s="45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12"/>
      <c r="M52" s="112"/>
      <c r="N52" s="102"/>
      <c r="O52" s="102"/>
      <c r="P52" s="156"/>
      <c r="Q52" s="156"/>
      <c r="R52" s="102"/>
      <c r="S52" s="102"/>
      <c r="T52" s="297"/>
      <c r="U52" s="298"/>
      <c r="V52" s="103"/>
      <c r="W52" s="103"/>
      <c r="X52" s="297"/>
      <c r="Y52" s="298"/>
      <c r="Z52" s="297"/>
      <c r="AA52" s="298"/>
      <c r="AB52" s="49">
        <f t="shared" si="0"/>
        <v>0</v>
      </c>
      <c r="AC52" s="45">
        <f t="shared" si="1"/>
        <v>0</v>
      </c>
      <c r="AD52" s="45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12"/>
      <c r="M53" s="112"/>
      <c r="N53" s="254">
        <v>0.01</v>
      </c>
      <c r="O53" s="254">
        <v>0.01</v>
      </c>
      <c r="P53" s="156"/>
      <c r="Q53" s="156"/>
      <c r="R53" s="102"/>
      <c r="S53" s="102"/>
      <c r="T53" s="297"/>
      <c r="U53" s="298"/>
      <c r="V53" s="103"/>
      <c r="W53" s="103"/>
      <c r="X53" s="297"/>
      <c r="Y53" s="298"/>
      <c r="Z53" s="297"/>
      <c r="AA53" s="298"/>
      <c r="AB53" s="49">
        <f t="shared" si="0"/>
        <v>0</v>
      </c>
      <c r="AC53" s="45">
        <f t="shared" si="1"/>
        <v>0.13</v>
      </c>
      <c r="AD53" s="45">
        <f t="shared" si="2"/>
        <v>0.13</v>
      </c>
    </row>
    <row r="54" spans="1:30" ht="15" hidden="1" customHeight="1" x14ac:dyDescent="0.3">
      <c r="A54" s="58"/>
      <c r="B54" s="63" t="s">
        <v>75</v>
      </c>
      <c r="C54" s="66"/>
      <c r="D54" s="101"/>
      <c r="E54" s="101"/>
      <c r="F54" s="291"/>
      <c r="G54" s="292"/>
      <c r="H54" s="102"/>
      <c r="I54" s="102"/>
      <c r="J54" s="291"/>
      <c r="K54" s="292"/>
      <c r="L54" s="112"/>
      <c r="M54" s="112"/>
      <c r="N54" s="102"/>
      <c r="O54" s="102"/>
      <c r="P54" s="156"/>
      <c r="Q54" s="156"/>
      <c r="R54" s="102"/>
      <c r="S54" s="102"/>
      <c r="T54" s="297"/>
      <c r="U54" s="298"/>
      <c r="V54" s="103"/>
      <c r="W54" s="103"/>
      <c r="X54" s="297"/>
      <c r="Y54" s="298"/>
      <c r="Z54" s="297"/>
      <c r="AA54" s="298"/>
      <c r="AB54" s="49">
        <f t="shared" si="0"/>
        <v>0</v>
      </c>
      <c r="AC54" s="45">
        <f t="shared" si="1"/>
        <v>0</v>
      </c>
      <c r="AD54" s="45">
        <f t="shared" si="2"/>
        <v>0</v>
      </c>
    </row>
    <row r="55" spans="1:30" ht="15" customHeight="1" x14ac:dyDescent="0.3">
      <c r="A55" s="19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12"/>
      <c r="M55" s="112"/>
      <c r="N55" s="102"/>
      <c r="O55" s="102"/>
      <c r="P55" s="156"/>
      <c r="Q55" s="156"/>
      <c r="R55" s="102"/>
      <c r="S55" s="102"/>
      <c r="T55" s="297"/>
      <c r="U55" s="298"/>
      <c r="V55" s="103"/>
      <c r="W55" s="103"/>
      <c r="X55" s="297"/>
      <c r="Y55" s="298"/>
      <c r="Z55" s="297"/>
      <c r="AA55" s="298"/>
      <c r="AB55" s="49">
        <f t="shared" si="0"/>
        <v>0</v>
      </c>
      <c r="AC55" s="45">
        <f t="shared" si="1"/>
        <v>0</v>
      </c>
      <c r="AD55" s="45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12"/>
      <c r="M56" s="112"/>
      <c r="N56" s="102"/>
      <c r="O56" s="102"/>
      <c r="P56" s="156"/>
      <c r="Q56" s="156"/>
      <c r="R56" s="102"/>
      <c r="S56" s="102"/>
      <c r="T56" s="297"/>
      <c r="U56" s="298"/>
      <c r="V56" s="103"/>
      <c r="W56" s="103"/>
      <c r="X56" s="297"/>
      <c r="Y56" s="298"/>
      <c r="Z56" s="297"/>
      <c r="AA56" s="298"/>
      <c r="AB56" s="49">
        <f t="shared" si="0"/>
        <v>0</v>
      </c>
      <c r="AC56" s="45">
        <f t="shared" si="1"/>
        <v>0</v>
      </c>
      <c r="AD56" s="45">
        <f t="shared" si="2"/>
        <v>0</v>
      </c>
    </row>
    <row r="57" spans="1:30" ht="15" hidden="1" customHeight="1" x14ac:dyDescent="0.3">
      <c r="A57" s="64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12"/>
      <c r="M57" s="112"/>
      <c r="N57" s="102"/>
      <c r="O57" s="102"/>
      <c r="P57" s="156"/>
      <c r="Q57" s="156"/>
      <c r="R57" s="102"/>
      <c r="S57" s="102"/>
      <c r="T57" s="297"/>
      <c r="U57" s="298"/>
      <c r="V57" s="103"/>
      <c r="W57" s="103"/>
      <c r="X57" s="297"/>
      <c r="Y57" s="298"/>
      <c r="Z57" s="297"/>
      <c r="AA57" s="298"/>
      <c r="AB57" s="49">
        <f t="shared" si="0"/>
        <v>0</v>
      </c>
      <c r="AC57" s="45">
        <f t="shared" si="1"/>
        <v>0</v>
      </c>
      <c r="AD57" s="45">
        <f t="shared" si="2"/>
        <v>0</v>
      </c>
    </row>
    <row r="58" spans="1:30" x14ac:dyDescent="0.3">
      <c r="A58" s="64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254">
        <v>2.1839999999999998E-2</v>
      </c>
      <c r="M58" s="254">
        <v>3.6400000000000002E-2</v>
      </c>
      <c r="N58" s="254">
        <v>2.1839999999999998E-2</v>
      </c>
      <c r="O58" s="254">
        <v>2.7300000000000001E-2</v>
      </c>
      <c r="P58" s="156"/>
      <c r="Q58" s="156"/>
      <c r="R58" s="102"/>
      <c r="S58" s="102"/>
      <c r="T58" s="297"/>
      <c r="U58" s="298"/>
      <c r="V58" s="103"/>
      <c r="W58" s="103"/>
      <c r="X58" s="297"/>
      <c r="Y58" s="298"/>
      <c r="Z58" s="297"/>
      <c r="AA58" s="298"/>
      <c r="AB58" s="49">
        <f t="shared" si="0"/>
        <v>0</v>
      </c>
      <c r="AC58" s="45">
        <f t="shared" si="1"/>
        <v>0.82810000000000006</v>
      </c>
      <c r="AD58" s="45">
        <f t="shared" si="2"/>
        <v>0.82810000000000006</v>
      </c>
    </row>
    <row r="59" spans="1:30" ht="15" hidden="1" customHeight="1" x14ac:dyDescent="0.3">
      <c r="A59" s="64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12"/>
      <c r="M59" s="112"/>
      <c r="N59" s="102"/>
      <c r="O59" s="102"/>
      <c r="P59" s="156"/>
      <c r="Q59" s="156"/>
      <c r="R59" s="102"/>
      <c r="S59" s="102"/>
      <c r="T59" s="297"/>
      <c r="U59" s="298"/>
      <c r="V59" s="103"/>
      <c r="W59" s="103"/>
      <c r="X59" s="297"/>
      <c r="Y59" s="298"/>
      <c r="Z59" s="297"/>
      <c r="AA59" s="298"/>
      <c r="AB59" s="49">
        <f t="shared" si="0"/>
        <v>0</v>
      </c>
      <c r="AC59" s="45">
        <f t="shared" si="1"/>
        <v>0</v>
      </c>
      <c r="AD59" s="45">
        <f t="shared" si="2"/>
        <v>0</v>
      </c>
    </row>
    <row r="60" spans="1:30" ht="15" customHeight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12"/>
      <c r="M60" s="112"/>
      <c r="N60" s="102"/>
      <c r="O60" s="102"/>
      <c r="P60" s="263">
        <v>3.0000000000000001E-3</v>
      </c>
      <c r="Q60" s="263">
        <v>3.0000000000000001E-3</v>
      </c>
      <c r="R60" s="102"/>
      <c r="S60" s="102"/>
      <c r="T60" s="297"/>
      <c r="U60" s="298"/>
      <c r="V60" s="103"/>
      <c r="W60" s="103"/>
      <c r="X60" s="297"/>
      <c r="Y60" s="298"/>
      <c r="Z60" s="297"/>
      <c r="AA60" s="298"/>
      <c r="AB60" s="49">
        <f t="shared" si="0"/>
        <v>0</v>
      </c>
      <c r="AC60" s="45">
        <f t="shared" si="1"/>
        <v>3.9E-2</v>
      </c>
      <c r="AD60" s="45">
        <f t="shared" si="2"/>
        <v>3.9E-2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12"/>
      <c r="M61" s="112"/>
      <c r="N61" s="102"/>
      <c r="O61" s="102"/>
      <c r="P61" s="156"/>
      <c r="Q61" s="156"/>
      <c r="R61" s="102"/>
      <c r="S61" s="102"/>
      <c r="T61" s="297"/>
      <c r="U61" s="298"/>
      <c r="V61" s="103"/>
      <c r="W61" s="103"/>
      <c r="X61" s="297"/>
      <c r="Y61" s="298"/>
      <c r="Z61" s="297"/>
      <c r="AA61" s="298"/>
      <c r="AB61" s="49">
        <f t="shared" si="0"/>
        <v>0</v>
      </c>
      <c r="AC61" s="45">
        <f t="shared" si="1"/>
        <v>0</v>
      </c>
      <c r="AD61" s="45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1"/>
      <c r="E62" s="101"/>
      <c r="F62" s="305">
        <v>5.0000000000000001E-4</v>
      </c>
      <c r="G62" s="306"/>
      <c r="H62" s="102"/>
      <c r="I62" s="102"/>
      <c r="J62" s="291"/>
      <c r="K62" s="292"/>
      <c r="L62" s="112"/>
      <c r="M62" s="112"/>
      <c r="N62" s="102"/>
      <c r="O62" s="102"/>
      <c r="P62" s="156"/>
      <c r="Q62" s="156"/>
      <c r="R62" s="102"/>
      <c r="S62" s="102"/>
      <c r="T62" s="297"/>
      <c r="U62" s="298"/>
      <c r="V62" s="103"/>
      <c r="W62" s="103"/>
      <c r="X62" s="297"/>
      <c r="Y62" s="298"/>
      <c r="Z62" s="297"/>
      <c r="AA62" s="298"/>
      <c r="AB62" s="49">
        <f t="shared" si="0"/>
        <v>0</v>
      </c>
      <c r="AC62" s="45">
        <f t="shared" si="1"/>
        <v>6.5000000000000006E-3</v>
      </c>
      <c r="AD62" s="45">
        <f t="shared" si="2"/>
        <v>6.5000000000000006E-3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291"/>
      <c r="K63" s="292"/>
      <c r="L63" s="112"/>
      <c r="M63" s="112"/>
      <c r="N63" s="102"/>
      <c r="O63" s="102"/>
      <c r="P63" s="156"/>
      <c r="Q63" s="156"/>
      <c r="R63" s="102"/>
      <c r="S63" s="102"/>
      <c r="T63" s="297"/>
      <c r="U63" s="298"/>
      <c r="V63" s="103"/>
      <c r="W63" s="103"/>
      <c r="X63" s="297"/>
      <c r="Y63" s="298"/>
      <c r="Z63" s="297"/>
      <c r="AA63" s="298"/>
      <c r="AB63" s="49">
        <f t="shared" si="0"/>
        <v>0</v>
      </c>
      <c r="AC63" s="45">
        <f t="shared" si="1"/>
        <v>0</v>
      </c>
      <c r="AD63" s="45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112"/>
      <c r="M64" s="112"/>
      <c r="N64" s="102"/>
      <c r="O64" s="102"/>
      <c r="P64" s="156"/>
      <c r="Q64" s="156"/>
      <c r="R64" s="102"/>
      <c r="S64" s="102"/>
      <c r="T64" s="297"/>
      <c r="U64" s="298"/>
      <c r="V64" s="103"/>
      <c r="W64" s="103"/>
      <c r="X64" s="297"/>
      <c r="Y64" s="298"/>
      <c r="Z64" s="297"/>
      <c r="AA64" s="298"/>
      <c r="AB64" s="49">
        <f t="shared" si="0"/>
        <v>0</v>
      </c>
      <c r="AC64" s="45">
        <f t="shared" si="1"/>
        <v>0</v>
      </c>
      <c r="AD64" s="45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12"/>
      <c r="M65" s="112"/>
      <c r="N65" s="102"/>
      <c r="O65" s="102"/>
      <c r="P65" s="156"/>
      <c r="Q65" s="156"/>
      <c r="R65" s="102"/>
      <c r="S65" s="102"/>
      <c r="T65" s="297"/>
      <c r="U65" s="298"/>
      <c r="V65" s="103"/>
      <c r="W65" s="103"/>
      <c r="X65" s="297"/>
      <c r="Y65" s="298"/>
      <c r="Z65" s="297"/>
      <c r="AA65" s="298"/>
      <c r="AB65" s="49">
        <f t="shared" si="0"/>
        <v>0</v>
      </c>
      <c r="AC65" s="45">
        <f t="shared" si="1"/>
        <v>0</v>
      </c>
      <c r="AD65" s="45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12"/>
      <c r="M66" s="112"/>
      <c r="N66" s="102"/>
      <c r="O66" s="102"/>
      <c r="P66" s="156"/>
      <c r="Q66" s="156"/>
      <c r="R66" s="102"/>
      <c r="S66" s="102"/>
      <c r="T66" s="297"/>
      <c r="U66" s="298"/>
      <c r="V66" s="103"/>
      <c r="W66" s="103"/>
      <c r="X66" s="297"/>
      <c r="Y66" s="298"/>
      <c r="Z66" s="297"/>
      <c r="AA66" s="298"/>
      <c r="AB66" s="49">
        <f t="shared" si="0"/>
        <v>0</v>
      </c>
      <c r="AC66" s="45">
        <f t="shared" si="1"/>
        <v>0</v>
      </c>
      <c r="AD66" s="45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12"/>
      <c r="M67" s="112"/>
      <c r="N67" s="102"/>
      <c r="O67" s="102"/>
      <c r="P67" s="156"/>
      <c r="Q67" s="156"/>
      <c r="R67" s="102"/>
      <c r="S67" s="102"/>
      <c r="T67" s="297"/>
      <c r="U67" s="298"/>
      <c r="V67" s="103"/>
      <c r="W67" s="103"/>
      <c r="X67" s="297"/>
      <c r="Y67" s="298"/>
      <c r="Z67" s="297"/>
      <c r="AA67" s="298"/>
      <c r="AB67" s="49">
        <f t="shared" si="0"/>
        <v>0</v>
      </c>
      <c r="AC67" s="45">
        <f t="shared" si="1"/>
        <v>0</v>
      </c>
      <c r="AD67" s="45">
        <f t="shared" si="2"/>
        <v>0</v>
      </c>
    </row>
    <row r="68" spans="1:30" ht="15" customHeight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305">
        <v>0.1</v>
      </c>
      <c r="K68" s="306"/>
      <c r="L68" s="112"/>
      <c r="M68" s="112"/>
      <c r="N68" s="102"/>
      <c r="O68" s="102"/>
      <c r="P68" s="156"/>
      <c r="Q68" s="156"/>
      <c r="R68" s="102"/>
      <c r="S68" s="102"/>
      <c r="T68" s="297"/>
      <c r="U68" s="298"/>
      <c r="V68" s="103"/>
      <c r="W68" s="103"/>
      <c r="X68" s="297"/>
      <c r="Y68" s="298"/>
      <c r="Z68" s="297"/>
      <c r="AA68" s="298"/>
      <c r="AB68" s="49">
        <f t="shared" si="0"/>
        <v>0</v>
      </c>
      <c r="AC68" s="45">
        <f t="shared" si="1"/>
        <v>1.3</v>
      </c>
      <c r="AD68" s="45">
        <f t="shared" si="2"/>
        <v>1.3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12"/>
      <c r="M69" s="112"/>
      <c r="N69" s="102"/>
      <c r="O69" s="102"/>
      <c r="P69" s="156"/>
      <c r="Q69" s="156"/>
      <c r="R69" s="102"/>
      <c r="S69" s="102"/>
      <c r="T69" s="297"/>
      <c r="U69" s="298"/>
      <c r="V69" s="103"/>
      <c r="W69" s="103"/>
      <c r="X69" s="297"/>
      <c r="Y69" s="298"/>
      <c r="Z69" s="297"/>
      <c r="AA69" s="298"/>
      <c r="AB69" s="49">
        <f t="shared" si="0"/>
        <v>0</v>
      </c>
      <c r="AC69" s="45">
        <f t="shared" si="1"/>
        <v>0</v>
      </c>
      <c r="AD69" s="45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12"/>
      <c r="M70" s="112"/>
      <c r="N70" s="102"/>
      <c r="O70" s="102"/>
      <c r="P70" s="156"/>
      <c r="Q70" s="156"/>
      <c r="R70" s="102"/>
      <c r="S70" s="102"/>
      <c r="T70" s="297"/>
      <c r="U70" s="298"/>
      <c r="V70" s="103"/>
      <c r="W70" s="103"/>
      <c r="X70" s="297"/>
      <c r="Y70" s="298"/>
      <c r="Z70" s="297"/>
      <c r="AA70" s="298"/>
      <c r="AB70" s="49">
        <f t="shared" si="0"/>
        <v>0</v>
      </c>
      <c r="AC70" s="45">
        <f t="shared" si="1"/>
        <v>0</v>
      </c>
      <c r="AD70" s="45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12"/>
      <c r="M71" s="112"/>
      <c r="N71" s="102"/>
      <c r="O71" s="102"/>
      <c r="P71" s="156"/>
      <c r="Q71" s="156"/>
      <c r="R71" s="102"/>
      <c r="S71" s="102"/>
      <c r="T71" s="297"/>
      <c r="U71" s="298"/>
      <c r="V71" s="103"/>
      <c r="W71" s="103"/>
      <c r="X71" s="297"/>
      <c r="Y71" s="298"/>
      <c r="Z71" s="297"/>
      <c r="AA71" s="298"/>
      <c r="AB71" s="49">
        <f t="shared" si="0"/>
        <v>0</v>
      </c>
      <c r="AC71" s="45">
        <f t="shared" si="1"/>
        <v>0</v>
      </c>
      <c r="AD71" s="45">
        <f t="shared" si="2"/>
        <v>0</v>
      </c>
    </row>
    <row r="72" spans="1:30" hidden="1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07"/>
      <c r="K72" s="308"/>
      <c r="L72" s="112"/>
      <c r="M72" s="112"/>
      <c r="N72" s="102"/>
      <c r="O72" s="102"/>
      <c r="P72" s="156"/>
      <c r="Q72" s="156"/>
      <c r="R72" s="102"/>
      <c r="S72" s="102"/>
      <c r="T72" s="297"/>
      <c r="U72" s="298"/>
      <c r="V72" s="103"/>
      <c r="W72" s="103"/>
      <c r="X72" s="297"/>
      <c r="Y72" s="298"/>
      <c r="Z72" s="297"/>
      <c r="AA72" s="298"/>
      <c r="AB72" s="49">
        <f t="shared" si="0"/>
        <v>0</v>
      </c>
      <c r="AC72" s="45">
        <f t="shared" si="1"/>
        <v>0</v>
      </c>
      <c r="AD72" s="45">
        <f t="shared" si="2"/>
        <v>0</v>
      </c>
    </row>
    <row r="73" spans="1:30" ht="15" hidden="1" customHeight="1" x14ac:dyDescent="0.3">
      <c r="A73" s="64">
        <v>56</v>
      </c>
      <c r="B73" s="70" t="s">
        <v>323</v>
      </c>
      <c r="C73" s="71" t="s">
        <v>1</v>
      </c>
      <c r="D73" s="101"/>
      <c r="E73" s="101"/>
      <c r="F73" s="291"/>
      <c r="G73" s="292"/>
      <c r="H73" s="102"/>
      <c r="I73" s="102"/>
      <c r="J73" s="291"/>
      <c r="K73" s="292"/>
      <c r="L73" s="112"/>
      <c r="M73" s="112"/>
      <c r="N73" s="102"/>
      <c r="O73" s="102"/>
      <c r="P73" s="156"/>
      <c r="Q73" s="156"/>
      <c r="R73" s="102"/>
      <c r="S73" s="102"/>
      <c r="T73" s="297"/>
      <c r="U73" s="298"/>
      <c r="V73" s="103"/>
      <c r="W73" s="103"/>
      <c r="X73" s="297"/>
      <c r="Y73" s="298"/>
      <c r="Z73" s="297"/>
      <c r="AA73" s="298"/>
      <c r="AB73" s="49">
        <f t="shared" ref="AB73:AB109" si="3">(D73+F73+H73+J73+L73+N73+P73+R73+T73+V73+X73+Z73)*$AB$5</f>
        <v>0</v>
      </c>
      <c r="AC73" s="45">
        <f t="shared" ref="AC73:AC109" si="4">(E73+F73+I73+J73+M73+O73+Q73+S73+T73+W73+X73+Z73)*$AC$5</f>
        <v>0</v>
      </c>
      <c r="AD73" s="45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12"/>
      <c r="M74" s="112"/>
      <c r="N74" s="102"/>
      <c r="O74" s="102"/>
      <c r="P74" s="156"/>
      <c r="Q74" s="156"/>
      <c r="R74" s="102"/>
      <c r="S74" s="102"/>
      <c r="T74" s="297"/>
      <c r="U74" s="298"/>
      <c r="V74" s="103"/>
      <c r="W74" s="103"/>
      <c r="X74" s="297"/>
      <c r="Y74" s="298"/>
      <c r="Z74" s="297"/>
      <c r="AA74" s="298"/>
      <c r="AB74" s="49">
        <f t="shared" si="3"/>
        <v>0</v>
      </c>
      <c r="AC74" s="45">
        <f t="shared" si="4"/>
        <v>0</v>
      </c>
      <c r="AD74" s="45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12"/>
      <c r="M75" s="112"/>
      <c r="N75" s="102"/>
      <c r="O75" s="102"/>
      <c r="P75" s="156"/>
      <c r="Q75" s="156"/>
      <c r="R75" s="102"/>
      <c r="S75" s="102"/>
      <c r="T75" s="297"/>
      <c r="U75" s="298"/>
      <c r="V75" s="103"/>
      <c r="W75" s="103"/>
      <c r="X75" s="297"/>
      <c r="Y75" s="298"/>
      <c r="Z75" s="297"/>
      <c r="AA75" s="298"/>
      <c r="AB75" s="49">
        <f t="shared" si="3"/>
        <v>0</v>
      </c>
      <c r="AC75" s="45">
        <f t="shared" si="4"/>
        <v>0</v>
      </c>
      <c r="AD75" s="45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 t="s">
        <v>1</v>
      </c>
      <c r="D76" s="101"/>
      <c r="E76" s="101"/>
      <c r="F76" s="291"/>
      <c r="G76" s="292"/>
      <c r="H76" s="102"/>
      <c r="I76" s="102"/>
      <c r="J76" s="291"/>
      <c r="K76" s="292"/>
      <c r="L76" s="112"/>
      <c r="M76" s="112"/>
      <c r="N76" s="102"/>
      <c r="O76" s="102"/>
      <c r="P76" s="156"/>
      <c r="Q76" s="156"/>
      <c r="R76" s="102"/>
      <c r="S76" s="102"/>
      <c r="T76" s="297"/>
      <c r="U76" s="298"/>
      <c r="V76" s="103"/>
      <c r="W76" s="103"/>
      <c r="X76" s="297"/>
      <c r="Y76" s="298"/>
      <c r="Z76" s="297"/>
      <c r="AA76" s="298"/>
      <c r="AB76" s="49">
        <f t="shared" si="3"/>
        <v>0</v>
      </c>
      <c r="AC76" s="45">
        <f t="shared" si="4"/>
        <v>0</v>
      </c>
      <c r="AD76" s="45">
        <f t="shared" si="5"/>
        <v>0</v>
      </c>
    </row>
    <row r="77" spans="1:30" ht="15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12"/>
      <c r="M77" s="112"/>
      <c r="N77" s="102"/>
      <c r="O77" s="102"/>
      <c r="P77" s="156"/>
      <c r="Q77" s="156"/>
      <c r="R77" s="102"/>
      <c r="S77" s="102"/>
      <c r="T77" s="303">
        <v>2.0400000000000001E-2</v>
      </c>
      <c r="U77" s="304"/>
      <c r="V77" s="103"/>
      <c r="W77" s="103"/>
      <c r="X77" s="297"/>
      <c r="Y77" s="298"/>
      <c r="Z77" s="299"/>
      <c r="AA77" s="300"/>
      <c r="AB77" s="49">
        <f t="shared" si="3"/>
        <v>0</v>
      </c>
      <c r="AC77" s="45">
        <f t="shared" si="4"/>
        <v>0.26519999999999999</v>
      </c>
      <c r="AD77" s="45">
        <f t="shared" si="5"/>
        <v>0.26519999999999999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91"/>
      <c r="K78" s="292"/>
      <c r="L78" s="112"/>
      <c r="M78" s="112"/>
      <c r="N78" s="102"/>
      <c r="O78" s="102"/>
      <c r="P78" s="156"/>
      <c r="Q78" s="156"/>
      <c r="R78" s="102"/>
      <c r="S78" s="102"/>
      <c r="T78" s="297"/>
      <c r="U78" s="298"/>
      <c r="V78" s="103"/>
      <c r="W78" s="103"/>
      <c r="X78" s="297"/>
      <c r="Y78" s="298"/>
      <c r="Z78" s="297"/>
      <c r="AA78" s="298"/>
      <c r="AB78" s="49">
        <f t="shared" si="3"/>
        <v>0</v>
      </c>
      <c r="AC78" s="45">
        <f t="shared" si="4"/>
        <v>0</v>
      </c>
      <c r="AD78" s="45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112"/>
      <c r="M79" s="112"/>
      <c r="N79" s="102"/>
      <c r="O79" s="102"/>
      <c r="P79" s="156"/>
      <c r="Q79" s="156"/>
      <c r="R79" s="102"/>
      <c r="S79" s="102"/>
      <c r="T79" s="297"/>
      <c r="U79" s="298"/>
      <c r="V79" s="103"/>
      <c r="W79" s="103"/>
      <c r="X79" s="297"/>
      <c r="Y79" s="298"/>
      <c r="Z79" s="297"/>
      <c r="AA79" s="298"/>
      <c r="AB79" s="49">
        <f t="shared" si="3"/>
        <v>0</v>
      </c>
      <c r="AC79" s="45">
        <f t="shared" si="4"/>
        <v>0</v>
      </c>
      <c r="AD79" s="45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112"/>
      <c r="M80" s="112"/>
      <c r="N80" s="102"/>
      <c r="O80" s="102"/>
      <c r="P80" s="156"/>
      <c r="Q80" s="156"/>
      <c r="R80" s="102"/>
      <c r="S80" s="102"/>
      <c r="T80" s="301"/>
      <c r="U80" s="302"/>
      <c r="V80" s="103"/>
      <c r="W80" s="103"/>
      <c r="X80" s="297"/>
      <c r="Y80" s="298"/>
      <c r="Z80" s="297"/>
      <c r="AA80" s="298"/>
      <c r="AB80" s="49">
        <f t="shared" si="3"/>
        <v>0</v>
      </c>
      <c r="AC80" s="45">
        <f t="shared" si="4"/>
        <v>0</v>
      </c>
      <c r="AD80" s="45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01"/>
      <c r="E81" s="101"/>
      <c r="F81" s="291"/>
      <c r="G81" s="292"/>
      <c r="H81" s="102"/>
      <c r="I81" s="102"/>
      <c r="J81" s="291"/>
      <c r="K81" s="292"/>
      <c r="L81" s="112"/>
      <c r="M81" s="112"/>
      <c r="N81" s="102"/>
      <c r="O81" s="102"/>
      <c r="P81" s="156"/>
      <c r="Q81" s="156"/>
      <c r="R81" s="102"/>
      <c r="S81" s="102"/>
      <c r="T81" s="297"/>
      <c r="U81" s="298"/>
      <c r="V81" s="103"/>
      <c r="W81" s="103"/>
      <c r="X81" s="297"/>
      <c r="Y81" s="298"/>
      <c r="Z81" s="297"/>
      <c r="AA81" s="298"/>
      <c r="AB81" s="49">
        <f t="shared" si="3"/>
        <v>0</v>
      </c>
      <c r="AC81" s="45">
        <f t="shared" si="4"/>
        <v>0</v>
      </c>
      <c r="AD81" s="45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01"/>
      <c r="E82" s="101"/>
      <c r="F82" s="291"/>
      <c r="G82" s="292"/>
      <c r="H82" s="102"/>
      <c r="I82" s="102"/>
      <c r="J82" s="291"/>
      <c r="K82" s="292"/>
      <c r="L82" s="112"/>
      <c r="M82" s="112"/>
      <c r="N82" s="102"/>
      <c r="O82" s="102"/>
      <c r="P82" s="156"/>
      <c r="Q82" s="156"/>
      <c r="R82" s="102"/>
      <c r="S82" s="102"/>
      <c r="T82" s="297"/>
      <c r="U82" s="298"/>
      <c r="V82" s="103"/>
      <c r="W82" s="103"/>
      <c r="X82" s="297"/>
      <c r="Y82" s="298"/>
      <c r="Z82" s="297"/>
      <c r="AA82" s="298"/>
      <c r="AB82" s="49">
        <f t="shared" si="3"/>
        <v>0</v>
      </c>
      <c r="AC82" s="45">
        <f t="shared" si="4"/>
        <v>0</v>
      </c>
      <c r="AD82" s="45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12"/>
      <c r="M83" s="112"/>
      <c r="N83" s="102"/>
      <c r="O83" s="102"/>
      <c r="P83" s="156"/>
      <c r="Q83" s="156"/>
      <c r="R83" s="102"/>
      <c r="S83" s="102"/>
      <c r="T83" s="297"/>
      <c r="U83" s="298"/>
      <c r="V83" s="103"/>
      <c r="W83" s="103"/>
      <c r="X83" s="297"/>
      <c r="Y83" s="298"/>
      <c r="Z83" s="297"/>
      <c r="AA83" s="298"/>
      <c r="AB83" s="49">
        <f t="shared" si="3"/>
        <v>0</v>
      </c>
      <c r="AC83" s="45">
        <f t="shared" si="4"/>
        <v>0</v>
      </c>
      <c r="AD83" s="45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12"/>
      <c r="M84" s="112"/>
      <c r="N84" s="102"/>
      <c r="O84" s="102"/>
      <c r="P84" s="156"/>
      <c r="Q84" s="156"/>
      <c r="R84" s="102"/>
      <c r="S84" s="102"/>
      <c r="T84" s="297"/>
      <c r="U84" s="298"/>
      <c r="V84" s="103"/>
      <c r="W84" s="103"/>
      <c r="X84" s="297"/>
      <c r="Y84" s="298"/>
      <c r="Z84" s="297"/>
      <c r="AA84" s="298"/>
      <c r="AB84" s="49">
        <f t="shared" si="3"/>
        <v>0</v>
      </c>
      <c r="AC84" s="45">
        <f t="shared" si="4"/>
        <v>0</v>
      </c>
      <c r="AD84" s="45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91"/>
      <c r="K85" s="292"/>
      <c r="L85" s="112"/>
      <c r="M85" s="112"/>
      <c r="N85" s="102"/>
      <c r="O85" s="102"/>
      <c r="P85" s="156"/>
      <c r="Q85" s="156"/>
      <c r="R85" s="102"/>
      <c r="S85" s="102"/>
      <c r="T85" s="297"/>
      <c r="U85" s="298"/>
      <c r="V85" s="103"/>
      <c r="W85" s="103"/>
      <c r="X85" s="297"/>
      <c r="Y85" s="298"/>
      <c r="Z85" s="297"/>
      <c r="AA85" s="298"/>
      <c r="AB85" s="49">
        <f t="shared" si="3"/>
        <v>0</v>
      </c>
      <c r="AC85" s="45">
        <f t="shared" si="4"/>
        <v>0</v>
      </c>
      <c r="AD85" s="45">
        <f t="shared" si="5"/>
        <v>0</v>
      </c>
    </row>
    <row r="86" spans="1:30" ht="15" hidden="1" customHeight="1" x14ac:dyDescent="0.3">
      <c r="A86" s="64">
        <v>67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112"/>
      <c r="M86" s="112"/>
      <c r="N86" s="102"/>
      <c r="O86" s="102"/>
      <c r="P86" s="156"/>
      <c r="Q86" s="156"/>
      <c r="R86" s="102"/>
      <c r="S86" s="102"/>
      <c r="T86" s="297"/>
      <c r="U86" s="298"/>
      <c r="V86" s="103"/>
      <c r="W86" s="103"/>
      <c r="X86" s="297"/>
      <c r="Y86" s="298"/>
      <c r="Z86" s="297"/>
      <c r="AA86" s="298"/>
      <c r="AB86" s="49">
        <f t="shared" si="3"/>
        <v>0</v>
      </c>
      <c r="AC86" s="45">
        <f t="shared" si="4"/>
        <v>0</v>
      </c>
      <c r="AD86" s="45">
        <f t="shared" si="5"/>
        <v>0</v>
      </c>
    </row>
    <row r="87" spans="1:30" ht="15" hidden="1" customHeight="1" x14ac:dyDescent="0.3">
      <c r="A87" s="64">
        <v>68</v>
      </c>
      <c r="B87" s="25" t="s">
        <v>131</v>
      </c>
      <c r="C87" s="66" t="s">
        <v>1</v>
      </c>
      <c r="D87" s="101"/>
      <c r="E87" s="101"/>
      <c r="F87" s="291"/>
      <c r="G87" s="292"/>
      <c r="H87" s="102"/>
      <c r="I87" s="102"/>
      <c r="J87" s="291"/>
      <c r="K87" s="292"/>
      <c r="L87" s="112"/>
      <c r="M87" s="112"/>
      <c r="N87" s="102"/>
      <c r="O87" s="102"/>
      <c r="P87" s="156"/>
      <c r="Q87" s="156"/>
      <c r="R87" s="102"/>
      <c r="S87" s="102"/>
      <c r="T87" s="297"/>
      <c r="U87" s="298"/>
      <c r="V87" s="103"/>
      <c r="W87" s="103"/>
      <c r="X87" s="297"/>
      <c r="Y87" s="298"/>
      <c r="Z87" s="297"/>
      <c r="AA87" s="298"/>
      <c r="AB87" s="49">
        <f t="shared" si="3"/>
        <v>0</v>
      </c>
      <c r="AC87" s="45">
        <f t="shared" si="4"/>
        <v>0</v>
      </c>
      <c r="AD87" s="45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254">
        <v>2.0639999999999999E-2</v>
      </c>
      <c r="M88" s="254">
        <v>3.44E-2</v>
      </c>
      <c r="N88" s="254">
        <v>7.9799999999999996E-2</v>
      </c>
      <c r="O88" s="254">
        <v>0.1</v>
      </c>
      <c r="P88" s="156"/>
      <c r="Q88" s="156"/>
      <c r="R88" s="254">
        <v>0.17100000000000001</v>
      </c>
      <c r="S88" s="254">
        <v>0.20519999999999999</v>
      </c>
      <c r="T88" s="297"/>
      <c r="U88" s="298"/>
      <c r="V88" s="103"/>
      <c r="W88" s="103"/>
      <c r="X88" s="297"/>
      <c r="Y88" s="298"/>
      <c r="Z88" s="297"/>
      <c r="AA88" s="298"/>
      <c r="AB88" s="49">
        <f t="shared" si="3"/>
        <v>0</v>
      </c>
      <c r="AC88" s="45">
        <f t="shared" si="4"/>
        <v>4.4148000000000005</v>
      </c>
      <c r="AD88" s="45">
        <f t="shared" si="5"/>
        <v>4.4148000000000005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254">
        <v>1.074E-2</v>
      </c>
      <c r="M89" s="254">
        <v>1.7899999999999999E-2</v>
      </c>
      <c r="N89" s="254">
        <f>0.0048+0.00132</f>
        <v>6.1199999999999996E-3</v>
      </c>
      <c r="O89" s="254">
        <f>0.006+0.00132</f>
        <v>7.3200000000000001E-3</v>
      </c>
      <c r="P89" s="263">
        <v>3.3599999999999998E-2</v>
      </c>
      <c r="Q89" s="263">
        <v>3.3599999999999998E-2</v>
      </c>
      <c r="R89" s="102"/>
      <c r="S89" s="102"/>
      <c r="T89" s="297"/>
      <c r="U89" s="298"/>
      <c r="V89" s="103"/>
      <c r="W89" s="103"/>
      <c r="X89" s="297"/>
      <c r="Y89" s="298"/>
      <c r="Z89" s="297"/>
      <c r="AA89" s="298"/>
      <c r="AB89" s="49">
        <f t="shared" si="3"/>
        <v>0</v>
      </c>
      <c r="AC89" s="45">
        <f t="shared" si="4"/>
        <v>0.76466000000000001</v>
      </c>
      <c r="AD89" s="45">
        <f t="shared" si="5"/>
        <v>0.76466000000000001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254">
        <v>1.14E-2</v>
      </c>
      <c r="M90" s="254">
        <v>1.89E-2</v>
      </c>
      <c r="N90" s="254">
        <v>0.01</v>
      </c>
      <c r="O90" s="254">
        <v>1.2500000000000001E-2</v>
      </c>
      <c r="P90" s="263">
        <v>4.3699999999999998E-3</v>
      </c>
      <c r="Q90" s="263">
        <v>4.3699999999999998E-3</v>
      </c>
      <c r="R90" s="102"/>
      <c r="S90" s="102"/>
      <c r="T90" s="297"/>
      <c r="U90" s="298"/>
      <c r="V90" s="103"/>
      <c r="W90" s="103"/>
      <c r="X90" s="297"/>
      <c r="Y90" s="298"/>
      <c r="Z90" s="297"/>
      <c r="AA90" s="298"/>
      <c r="AB90" s="49">
        <f t="shared" si="3"/>
        <v>0</v>
      </c>
      <c r="AC90" s="45">
        <f t="shared" si="4"/>
        <v>0.46500999999999992</v>
      </c>
      <c r="AD90" s="45">
        <f t="shared" si="5"/>
        <v>0.46500999999999992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12"/>
      <c r="M91" s="112"/>
      <c r="N91" s="102"/>
      <c r="O91" s="102"/>
      <c r="P91" s="156"/>
      <c r="Q91" s="156"/>
      <c r="R91" s="102"/>
      <c r="S91" s="102"/>
      <c r="T91" s="297"/>
      <c r="U91" s="298"/>
      <c r="V91" s="103"/>
      <c r="W91" s="103"/>
      <c r="X91" s="297"/>
      <c r="Y91" s="298"/>
      <c r="Z91" s="297"/>
      <c r="AA91" s="298"/>
      <c r="AB91" s="49">
        <f t="shared" si="3"/>
        <v>0</v>
      </c>
      <c r="AC91" s="45">
        <f t="shared" si="4"/>
        <v>0</v>
      </c>
      <c r="AD91" s="45">
        <f t="shared" si="5"/>
        <v>0</v>
      </c>
    </row>
    <row r="92" spans="1:30" ht="15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254">
        <v>1.5299999999999999E-2</v>
      </c>
      <c r="M92" s="254">
        <v>2.5499999999999998E-2</v>
      </c>
      <c r="N92" s="102"/>
      <c r="O92" s="102"/>
      <c r="P92" s="156"/>
      <c r="Q92" s="156"/>
      <c r="R92" s="102"/>
      <c r="S92" s="102"/>
      <c r="T92" s="297"/>
      <c r="U92" s="298"/>
      <c r="V92" s="103"/>
      <c r="W92" s="103"/>
      <c r="X92" s="297"/>
      <c r="Y92" s="298"/>
      <c r="Z92" s="297"/>
      <c r="AA92" s="298"/>
      <c r="AB92" s="49">
        <f t="shared" si="3"/>
        <v>0</v>
      </c>
      <c r="AC92" s="45">
        <f t="shared" si="4"/>
        <v>0.33149999999999996</v>
      </c>
      <c r="AD92" s="45">
        <f t="shared" si="5"/>
        <v>0.33149999999999996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12"/>
      <c r="M93" s="112"/>
      <c r="N93" s="102"/>
      <c r="O93" s="102"/>
      <c r="P93" s="156"/>
      <c r="Q93" s="156"/>
      <c r="R93" s="102"/>
      <c r="S93" s="102"/>
      <c r="T93" s="297"/>
      <c r="U93" s="298"/>
      <c r="V93" s="103"/>
      <c r="W93" s="103"/>
      <c r="X93" s="297"/>
      <c r="Y93" s="298"/>
      <c r="Z93" s="297"/>
      <c r="AA93" s="298"/>
      <c r="AB93" s="49">
        <f t="shared" si="3"/>
        <v>0</v>
      </c>
      <c r="AC93" s="45">
        <f t="shared" si="4"/>
        <v>0</v>
      </c>
      <c r="AD93" s="45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02"/>
      <c r="I94" s="102"/>
      <c r="J94" s="291"/>
      <c r="K94" s="292"/>
      <c r="L94" s="112"/>
      <c r="M94" s="112"/>
      <c r="N94" s="102"/>
      <c r="O94" s="102"/>
      <c r="P94" s="156"/>
      <c r="Q94" s="156"/>
      <c r="R94" s="102"/>
      <c r="S94" s="102"/>
      <c r="T94" s="297"/>
      <c r="U94" s="298"/>
      <c r="V94" s="103"/>
      <c r="W94" s="103"/>
      <c r="X94" s="297"/>
      <c r="Y94" s="298"/>
      <c r="Z94" s="297"/>
      <c r="AA94" s="298"/>
      <c r="AB94" s="49">
        <f t="shared" si="3"/>
        <v>0</v>
      </c>
      <c r="AC94" s="45">
        <f t="shared" si="4"/>
        <v>0</v>
      </c>
      <c r="AD94" s="45">
        <f t="shared" si="5"/>
        <v>0</v>
      </c>
    </row>
    <row r="95" spans="1:30" ht="15" hidden="1" customHeight="1" x14ac:dyDescent="0.3">
      <c r="A95" s="64">
        <v>76</v>
      </c>
      <c r="B95" s="76" t="s">
        <v>405</v>
      </c>
      <c r="C95" s="77" t="s">
        <v>1</v>
      </c>
      <c r="D95" s="101"/>
      <c r="E95" s="101"/>
      <c r="F95" s="291"/>
      <c r="G95" s="292"/>
      <c r="H95" s="102"/>
      <c r="I95" s="102"/>
      <c r="J95" s="291"/>
      <c r="K95" s="292"/>
      <c r="L95" s="112"/>
      <c r="M95" s="112"/>
      <c r="N95" s="102"/>
      <c r="O95" s="102"/>
      <c r="P95" s="156"/>
      <c r="Q95" s="156"/>
      <c r="R95" s="102"/>
      <c r="S95" s="102"/>
      <c r="T95" s="297"/>
      <c r="U95" s="298"/>
      <c r="V95" s="103"/>
      <c r="W95" s="103"/>
      <c r="X95" s="297"/>
      <c r="Y95" s="298"/>
      <c r="Z95" s="297"/>
      <c r="AA95" s="298"/>
      <c r="AB95" s="49">
        <f t="shared" si="3"/>
        <v>0</v>
      </c>
      <c r="AC95" s="45">
        <f t="shared" si="4"/>
        <v>0</v>
      </c>
      <c r="AD95" s="45">
        <f t="shared" si="5"/>
        <v>0</v>
      </c>
    </row>
    <row r="96" spans="1:30" ht="15" hidden="1" customHeight="1" x14ac:dyDescent="0.3">
      <c r="A96" s="78"/>
      <c r="B96" s="79" t="s">
        <v>221</v>
      </c>
      <c r="C96" s="77"/>
      <c r="D96" s="101"/>
      <c r="E96" s="101"/>
      <c r="F96" s="291"/>
      <c r="G96" s="292"/>
      <c r="H96" s="102"/>
      <c r="I96" s="102"/>
      <c r="J96" s="291"/>
      <c r="K96" s="292"/>
      <c r="L96" s="112"/>
      <c r="M96" s="112"/>
      <c r="N96" s="102"/>
      <c r="O96" s="102"/>
      <c r="P96" s="156"/>
      <c r="Q96" s="156"/>
      <c r="R96" s="102"/>
      <c r="S96" s="102"/>
      <c r="T96" s="297"/>
      <c r="U96" s="298"/>
      <c r="V96" s="103"/>
      <c r="W96" s="103"/>
      <c r="X96" s="297"/>
      <c r="Y96" s="298"/>
      <c r="Z96" s="297"/>
      <c r="AA96" s="298"/>
      <c r="AB96" s="49">
        <f t="shared" si="3"/>
        <v>0</v>
      </c>
      <c r="AC96" s="45">
        <f t="shared" si="4"/>
        <v>0</v>
      </c>
      <c r="AD96" s="45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105"/>
      <c r="K97" s="106"/>
      <c r="L97" s="112"/>
      <c r="M97" s="112"/>
      <c r="N97" s="102"/>
      <c r="O97" s="102"/>
      <c r="P97" s="156"/>
      <c r="Q97" s="156"/>
      <c r="R97" s="102"/>
      <c r="S97" s="102"/>
      <c r="T97" s="218"/>
      <c r="U97" s="219"/>
      <c r="V97" s="103"/>
      <c r="W97" s="103"/>
      <c r="X97" s="107"/>
      <c r="Y97" s="108"/>
      <c r="Z97" s="333"/>
      <c r="AA97" s="334"/>
      <c r="AB97" s="49">
        <f t="shared" si="3"/>
        <v>0</v>
      </c>
      <c r="AC97" s="45">
        <f t="shared" si="4"/>
        <v>0</v>
      </c>
      <c r="AD97" s="45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12"/>
      <c r="M98" s="112"/>
      <c r="N98" s="102"/>
      <c r="O98" s="102"/>
      <c r="P98" s="156"/>
      <c r="Q98" s="156"/>
      <c r="R98" s="102"/>
      <c r="S98" s="102"/>
      <c r="T98" s="297"/>
      <c r="U98" s="298"/>
      <c r="V98" s="103"/>
      <c r="W98" s="103"/>
      <c r="X98" s="297"/>
      <c r="Y98" s="298"/>
      <c r="Z98" s="297"/>
      <c r="AA98" s="298"/>
      <c r="AB98" s="49">
        <f t="shared" si="3"/>
        <v>0</v>
      </c>
      <c r="AC98" s="45">
        <f t="shared" si="4"/>
        <v>0</v>
      </c>
      <c r="AD98" s="45">
        <f t="shared" si="5"/>
        <v>0</v>
      </c>
    </row>
    <row r="99" spans="1:30" ht="15" hidden="1" customHeight="1" x14ac:dyDescent="0.3">
      <c r="A99" s="80">
        <v>79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291"/>
      <c r="K99" s="292"/>
      <c r="L99" s="112"/>
      <c r="M99" s="112"/>
      <c r="N99" s="102"/>
      <c r="O99" s="102"/>
      <c r="P99" s="156"/>
      <c r="Q99" s="156"/>
      <c r="R99" s="102"/>
      <c r="S99" s="102"/>
      <c r="T99" s="297"/>
      <c r="U99" s="298"/>
      <c r="V99" s="103"/>
      <c r="W99" s="103"/>
      <c r="X99" s="297"/>
      <c r="Y99" s="298"/>
      <c r="Z99" s="297"/>
      <c r="AA99" s="298"/>
      <c r="AB99" s="49">
        <f t="shared" si="3"/>
        <v>0</v>
      </c>
      <c r="AC99" s="45">
        <f t="shared" si="4"/>
        <v>0</v>
      </c>
      <c r="AD99" s="45">
        <f t="shared" si="5"/>
        <v>0</v>
      </c>
    </row>
    <row r="100" spans="1:30" ht="15" hidden="1" customHeight="1" x14ac:dyDescent="0.3">
      <c r="A100" s="116">
        <v>80</v>
      </c>
      <c r="B100" s="117" t="s">
        <v>229</v>
      </c>
      <c r="C100" s="118" t="s">
        <v>1</v>
      </c>
      <c r="D100" s="101"/>
      <c r="E100" s="101"/>
      <c r="F100" s="105"/>
      <c r="G100" s="106"/>
      <c r="H100" s="102"/>
      <c r="I100" s="102"/>
      <c r="J100" s="105"/>
      <c r="K100" s="106"/>
      <c r="L100" s="112"/>
      <c r="M100" s="112"/>
      <c r="N100" s="102"/>
      <c r="O100" s="102"/>
      <c r="P100" s="156"/>
      <c r="Q100" s="156"/>
      <c r="R100" s="102"/>
      <c r="S100" s="102"/>
      <c r="T100" s="297"/>
      <c r="U100" s="298"/>
      <c r="V100" s="103"/>
      <c r="W100" s="103"/>
      <c r="X100" s="107"/>
      <c r="Y100" s="108"/>
      <c r="Z100" s="107"/>
      <c r="AA100" s="108"/>
      <c r="AB100" s="49">
        <f t="shared" si="3"/>
        <v>0</v>
      </c>
      <c r="AC100" s="45">
        <f t="shared" si="4"/>
        <v>0</v>
      </c>
      <c r="AD100" s="45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291"/>
      <c r="G101" s="292"/>
      <c r="H101" s="102"/>
      <c r="I101" s="102"/>
      <c r="J101" s="291"/>
      <c r="K101" s="292"/>
      <c r="L101" s="112"/>
      <c r="M101" s="112"/>
      <c r="N101" s="102"/>
      <c r="O101" s="102"/>
      <c r="P101" s="156"/>
      <c r="Q101" s="156"/>
      <c r="R101" s="102"/>
      <c r="S101" s="102"/>
      <c r="T101" s="218"/>
      <c r="U101" s="219"/>
      <c r="V101" s="103"/>
      <c r="W101" s="103"/>
      <c r="X101" s="297"/>
      <c r="Y101" s="298"/>
      <c r="Z101" s="297"/>
      <c r="AA101" s="298"/>
      <c r="AB101" s="49">
        <f t="shared" si="3"/>
        <v>0</v>
      </c>
      <c r="AC101" s="45">
        <f t="shared" si="4"/>
        <v>0</v>
      </c>
      <c r="AD101" s="45">
        <f t="shared" si="5"/>
        <v>0</v>
      </c>
    </row>
    <row r="102" spans="1:30" ht="15" hidden="1" customHeight="1" x14ac:dyDescent="0.3">
      <c r="A102" s="64">
        <v>81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12"/>
      <c r="M102" s="112"/>
      <c r="N102" s="102"/>
      <c r="O102" s="102"/>
      <c r="P102" s="156"/>
      <c r="Q102" s="156"/>
      <c r="R102" s="102"/>
      <c r="S102" s="102"/>
      <c r="T102" s="297"/>
      <c r="U102" s="298"/>
      <c r="V102" s="103"/>
      <c r="W102" s="103"/>
      <c r="X102" s="301"/>
      <c r="Y102" s="302"/>
      <c r="Z102" s="297"/>
      <c r="AA102" s="298"/>
      <c r="AB102" s="49">
        <f t="shared" si="3"/>
        <v>0</v>
      </c>
      <c r="AC102" s="45">
        <f t="shared" si="4"/>
        <v>0</v>
      </c>
      <c r="AD102" s="45">
        <f t="shared" si="5"/>
        <v>0</v>
      </c>
    </row>
    <row r="103" spans="1:30" ht="15" hidden="1" customHeight="1" x14ac:dyDescent="0.3">
      <c r="A103" s="64">
        <v>82</v>
      </c>
      <c r="B103" s="68" t="s">
        <v>280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12"/>
      <c r="M103" s="112"/>
      <c r="N103" s="102"/>
      <c r="O103" s="102"/>
      <c r="P103" s="156"/>
      <c r="Q103" s="156"/>
      <c r="R103" s="102"/>
      <c r="S103" s="102"/>
      <c r="T103" s="297"/>
      <c r="U103" s="298"/>
      <c r="V103" s="103"/>
      <c r="W103" s="103"/>
      <c r="X103" s="299"/>
      <c r="Y103" s="300"/>
      <c r="Z103" s="297"/>
      <c r="AA103" s="298"/>
      <c r="AB103" s="49">
        <f t="shared" si="3"/>
        <v>0</v>
      </c>
      <c r="AC103" s="45">
        <f t="shared" si="4"/>
        <v>0</v>
      </c>
      <c r="AD103" s="45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12"/>
      <c r="M104" s="112"/>
      <c r="N104" s="102"/>
      <c r="O104" s="102"/>
      <c r="P104" s="156"/>
      <c r="Q104" s="156"/>
      <c r="R104" s="102"/>
      <c r="S104" s="102"/>
      <c r="T104" s="297"/>
      <c r="U104" s="298"/>
      <c r="V104" s="103"/>
      <c r="W104" s="103"/>
      <c r="X104" s="297"/>
      <c r="Y104" s="298"/>
      <c r="Z104" s="297"/>
      <c r="AA104" s="298"/>
      <c r="AB104" s="49">
        <f t="shared" si="3"/>
        <v>0</v>
      </c>
      <c r="AC104" s="45">
        <f t="shared" si="4"/>
        <v>0</v>
      </c>
      <c r="AD104" s="45">
        <f t="shared" si="5"/>
        <v>0</v>
      </c>
    </row>
    <row r="105" spans="1:30" ht="15" hidden="1" customHeight="1" x14ac:dyDescent="0.3">
      <c r="A105" s="64">
        <v>83</v>
      </c>
      <c r="B105" s="68" t="s">
        <v>263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12"/>
      <c r="M105" s="112"/>
      <c r="N105" s="102"/>
      <c r="O105" s="102"/>
      <c r="P105" s="156"/>
      <c r="Q105" s="156"/>
      <c r="R105" s="102"/>
      <c r="S105" s="102"/>
      <c r="T105" s="297"/>
      <c r="U105" s="298"/>
      <c r="V105" s="103"/>
      <c r="W105" s="103"/>
      <c r="X105" s="297"/>
      <c r="Y105" s="298"/>
      <c r="Z105" s="299"/>
      <c r="AA105" s="300"/>
      <c r="AB105" s="49">
        <f t="shared" si="3"/>
        <v>0</v>
      </c>
      <c r="AC105" s="45">
        <f t="shared" si="4"/>
        <v>0</v>
      </c>
      <c r="AD105" s="45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12"/>
      <c r="M106" s="112"/>
      <c r="N106" s="102"/>
      <c r="O106" s="102"/>
      <c r="P106" s="156"/>
      <c r="Q106" s="156"/>
      <c r="R106" s="102"/>
      <c r="S106" s="102"/>
      <c r="T106" s="297"/>
      <c r="U106" s="298"/>
      <c r="V106" s="103"/>
      <c r="W106" s="103"/>
      <c r="X106" s="297"/>
      <c r="Y106" s="298"/>
      <c r="Z106" s="297"/>
      <c r="AA106" s="298"/>
      <c r="AB106" s="49">
        <f t="shared" si="3"/>
        <v>0</v>
      </c>
      <c r="AC106" s="45">
        <f t="shared" si="4"/>
        <v>0</v>
      </c>
      <c r="AD106" s="45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12"/>
      <c r="M107" s="112"/>
      <c r="N107" s="102"/>
      <c r="O107" s="102"/>
      <c r="P107" s="156"/>
      <c r="Q107" s="156"/>
      <c r="R107" s="102"/>
      <c r="S107" s="102"/>
      <c r="T107" s="297"/>
      <c r="U107" s="298"/>
      <c r="V107" s="103"/>
      <c r="W107" s="103"/>
      <c r="X107" s="297"/>
      <c r="Y107" s="298"/>
      <c r="Z107" s="297"/>
      <c r="AA107" s="298"/>
      <c r="AB107" s="49">
        <f t="shared" si="3"/>
        <v>0</v>
      </c>
      <c r="AC107" s="45">
        <f t="shared" si="4"/>
        <v>0</v>
      </c>
      <c r="AD107" s="45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12"/>
      <c r="M108" s="112"/>
      <c r="N108" s="102"/>
      <c r="O108" s="102"/>
      <c r="P108" s="156"/>
      <c r="Q108" s="156"/>
      <c r="R108" s="102"/>
      <c r="S108" s="102"/>
      <c r="T108" s="297"/>
      <c r="U108" s="298"/>
      <c r="V108" s="103"/>
      <c r="W108" s="103"/>
      <c r="X108" s="297"/>
      <c r="Y108" s="298"/>
      <c r="Z108" s="297"/>
      <c r="AA108" s="298"/>
      <c r="AB108" s="49">
        <f t="shared" si="3"/>
        <v>0</v>
      </c>
      <c r="AC108" s="45">
        <f t="shared" si="4"/>
        <v>0</v>
      </c>
      <c r="AD108" s="45">
        <f t="shared" si="5"/>
        <v>0</v>
      </c>
    </row>
    <row r="109" spans="1:30" ht="15" customHeight="1" x14ac:dyDescent="0.3">
      <c r="A109" s="64">
        <v>86</v>
      </c>
      <c r="B109" s="65" t="s">
        <v>60</v>
      </c>
      <c r="C109" s="82" t="s">
        <v>1</v>
      </c>
      <c r="D109" s="101"/>
      <c r="E109" s="101"/>
      <c r="F109" s="291"/>
      <c r="G109" s="292"/>
      <c r="H109" s="102"/>
      <c r="I109" s="102"/>
      <c r="J109" s="291"/>
      <c r="K109" s="292"/>
      <c r="L109" s="112"/>
      <c r="M109" s="112"/>
      <c r="N109" s="254">
        <v>1.06E-3</v>
      </c>
      <c r="O109" s="254">
        <v>1.06E-3</v>
      </c>
      <c r="P109" s="263">
        <v>1.1999999999999999E-3</v>
      </c>
      <c r="Q109" s="263">
        <v>1.1999999999999999E-3</v>
      </c>
      <c r="R109" s="102"/>
      <c r="S109" s="102"/>
      <c r="T109" s="297"/>
      <c r="U109" s="298"/>
      <c r="V109" s="103"/>
      <c r="W109" s="103"/>
      <c r="X109" s="297"/>
      <c r="Y109" s="298"/>
      <c r="Z109" s="299"/>
      <c r="AA109" s="300"/>
      <c r="AB109" s="49">
        <f t="shared" si="3"/>
        <v>0</v>
      </c>
      <c r="AC109" s="45">
        <f t="shared" si="4"/>
        <v>2.9379999999999996E-2</v>
      </c>
      <c r="AD109" s="45">
        <f t="shared" si="5"/>
        <v>2.9379999999999996E-2</v>
      </c>
    </row>
    <row r="110" spans="1:30" x14ac:dyDescent="0.3">
      <c r="A110" s="83"/>
      <c r="B110" s="83"/>
      <c r="C110" s="83"/>
      <c r="D110" s="101"/>
      <c r="E110" s="101"/>
      <c r="F110" s="291"/>
      <c r="G110" s="292"/>
      <c r="H110" s="102"/>
      <c r="I110" s="102"/>
      <c r="J110" s="291"/>
      <c r="K110" s="292"/>
      <c r="L110" s="112"/>
      <c r="M110" s="112"/>
      <c r="N110" s="102"/>
      <c r="O110" s="102"/>
      <c r="P110" s="156"/>
      <c r="Q110" s="156"/>
      <c r="R110" s="102"/>
      <c r="S110" s="102"/>
      <c r="T110" s="297"/>
      <c r="U110" s="298"/>
      <c r="V110" s="103"/>
      <c r="W110" s="103"/>
      <c r="X110" s="297"/>
      <c r="Y110" s="298"/>
      <c r="Z110" s="297">
        <v>4.8000000000000001E-2</v>
      </c>
      <c r="AA110" s="298"/>
      <c r="AB110" s="51">
        <f>AB109/Z110</f>
        <v>0</v>
      </c>
      <c r="AC110" s="52">
        <f>AC109/Z110</f>
        <v>0.6120833333333332</v>
      </c>
      <c r="AD110" s="52">
        <f t="shared" si="5"/>
        <v>0.6120833333333332</v>
      </c>
    </row>
  </sheetData>
  <mergeCells count="540">
    <mergeCell ref="T100:U100"/>
    <mergeCell ref="D1:AC1"/>
    <mergeCell ref="D2:K2"/>
    <mergeCell ref="L2:W2"/>
    <mergeCell ref="X2:AA2"/>
    <mergeCell ref="D3:E3"/>
    <mergeCell ref="F3:G3"/>
    <mergeCell ref="F4:G4"/>
    <mergeCell ref="J4:K4"/>
    <mergeCell ref="T4:U4"/>
    <mergeCell ref="X4:Y4"/>
    <mergeCell ref="Z4:AA4"/>
    <mergeCell ref="T3:U3"/>
    <mergeCell ref="V3:W3"/>
    <mergeCell ref="X3:Y3"/>
    <mergeCell ref="Z3:AA3"/>
    <mergeCell ref="H3:I3"/>
    <mergeCell ref="J3:K3"/>
    <mergeCell ref="L3:M3"/>
    <mergeCell ref="N3:O3"/>
    <mergeCell ref="P3:Q3"/>
    <mergeCell ref="R3:S3"/>
    <mergeCell ref="AB2:AC3"/>
    <mergeCell ref="Z5:AA5"/>
    <mergeCell ref="F5:G5"/>
    <mergeCell ref="J5:K5"/>
    <mergeCell ref="T5:U5"/>
    <mergeCell ref="X5:Y5"/>
    <mergeCell ref="F8:G8"/>
    <mergeCell ref="J8:K8"/>
    <mergeCell ref="F7:G7"/>
    <mergeCell ref="J7:K7"/>
    <mergeCell ref="Z8:AA8"/>
    <mergeCell ref="T7:U7"/>
    <mergeCell ref="X7:Y7"/>
    <mergeCell ref="Z7:AA7"/>
    <mergeCell ref="T8:U8"/>
    <mergeCell ref="X8:Y8"/>
    <mergeCell ref="T6:U6"/>
    <mergeCell ref="F10:G10"/>
    <mergeCell ref="J10:K10"/>
    <mergeCell ref="F9:G9"/>
    <mergeCell ref="J9:K9"/>
    <mergeCell ref="Z10:AA10"/>
    <mergeCell ref="T9:U9"/>
    <mergeCell ref="X9:Y9"/>
    <mergeCell ref="Z9:AA9"/>
    <mergeCell ref="T10:U10"/>
    <mergeCell ref="X10:Y10"/>
    <mergeCell ref="F12:G12"/>
    <mergeCell ref="J12:K12"/>
    <mergeCell ref="F11:G11"/>
    <mergeCell ref="J11:K11"/>
    <mergeCell ref="Z12:AA12"/>
    <mergeCell ref="T11:U11"/>
    <mergeCell ref="X11:Y11"/>
    <mergeCell ref="Z11:AA11"/>
    <mergeCell ref="T12:U12"/>
    <mergeCell ref="X12:Y12"/>
    <mergeCell ref="F14:G14"/>
    <mergeCell ref="J14:K14"/>
    <mergeCell ref="F13:G13"/>
    <mergeCell ref="J13:K13"/>
    <mergeCell ref="Z14:AA14"/>
    <mergeCell ref="T13:U13"/>
    <mergeCell ref="X13:Y13"/>
    <mergeCell ref="Z13:AA13"/>
    <mergeCell ref="T14:U14"/>
    <mergeCell ref="X14:Y14"/>
    <mergeCell ref="F16:G16"/>
    <mergeCell ref="J16:K16"/>
    <mergeCell ref="F15:G15"/>
    <mergeCell ref="J15:K15"/>
    <mergeCell ref="Z16:AA16"/>
    <mergeCell ref="T15:U15"/>
    <mergeCell ref="X15:Y15"/>
    <mergeCell ref="Z15:AA15"/>
    <mergeCell ref="T16:U16"/>
    <mergeCell ref="X16:Y16"/>
    <mergeCell ref="F18:G18"/>
    <mergeCell ref="J18:K18"/>
    <mergeCell ref="F17:G17"/>
    <mergeCell ref="J17:K17"/>
    <mergeCell ref="Z18:AA18"/>
    <mergeCell ref="T17:U17"/>
    <mergeCell ref="X17:Y17"/>
    <mergeCell ref="Z17:AA17"/>
    <mergeCell ref="T18:U18"/>
    <mergeCell ref="X18:Y18"/>
    <mergeCell ref="F20:G20"/>
    <mergeCell ref="J20:K20"/>
    <mergeCell ref="F19:G19"/>
    <mergeCell ref="J19:K19"/>
    <mergeCell ref="Z20:AA20"/>
    <mergeCell ref="T19:U19"/>
    <mergeCell ref="X19:Y19"/>
    <mergeCell ref="Z19:AA19"/>
    <mergeCell ref="T20:U20"/>
    <mergeCell ref="X20:Y20"/>
    <mergeCell ref="F22:G22"/>
    <mergeCell ref="J22:K22"/>
    <mergeCell ref="F21:G21"/>
    <mergeCell ref="J21:K21"/>
    <mergeCell ref="Z22:AA22"/>
    <mergeCell ref="T21:U21"/>
    <mergeCell ref="X21:Y21"/>
    <mergeCell ref="Z21:AA21"/>
    <mergeCell ref="T22:U22"/>
    <mergeCell ref="X22:Y22"/>
    <mergeCell ref="F24:G24"/>
    <mergeCell ref="J24:K24"/>
    <mergeCell ref="F23:G23"/>
    <mergeCell ref="J23:K23"/>
    <mergeCell ref="Z24:AA24"/>
    <mergeCell ref="T23:U23"/>
    <mergeCell ref="X23:Y23"/>
    <mergeCell ref="Z23:AA23"/>
    <mergeCell ref="T24:U24"/>
    <mergeCell ref="X24:Y24"/>
    <mergeCell ref="F26:G26"/>
    <mergeCell ref="J26:K26"/>
    <mergeCell ref="F25:G25"/>
    <mergeCell ref="J25:K25"/>
    <mergeCell ref="Z26:AA26"/>
    <mergeCell ref="T25:U25"/>
    <mergeCell ref="X25:Y25"/>
    <mergeCell ref="Z25:AA25"/>
    <mergeCell ref="T26:U26"/>
    <mergeCell ref="X26:Y26"/>
    <mergeCell ref="F28:G28"/>
    <mergeCell ref="J28:K28"/>
    <mergeCell ref="F27:G27"/>
    <mergeCell ref="J27:K27"/>
    <mergeCell ref="Z28:AA28"/>
    <mergeCell ref="T27:U27"/>
    <mergeCell ref="X27:Y27"/>
    <mergeCell ref="Z27:AA27"/>
    <mergeCell ref="T28:U28"/>
    <mergeCell ref="X28:Y28"/>
    <mergeCell ref="F30:G30"/>
    <mergeCell ref="J30:K30"/>
    <mergeCell ref="F29:G29"/>
    <mergeCell ref="J29:K29"/>
    <mergeCell ref="Z30:AA30"/>
    <mergeCell ref="T29:U29"/>
    <mergeCell ref="X29:Y29"/>
    <mergeCell ref="Z29:AA29"/>
    <mergeCell ref="T30:U30"/>
    <mergeCell ref="X30:Y30"/>
    <mergeCell ref="F32:G32"/>
    <mergeCell ref="J32:K32"/>
    <mergeCell ref="F31:G31"/>
    <mergeCell ref="J31:K31"/>
    <mergeCell ref="Z32:AA32"/>
    <mergeCell ref="T31:U31"/>
    <mergeCell ref="X31:Y31"/>
    <mergeCell ref="Z31:AA31"/>
    <mergeCell ref="T32:U32"/>
    <mergeCell ref="X32:Y32"/>
    <mergeCell ref="F34:G34"/>
    <mergeCell ref="J34:K34"/>
    <mergeCell ref="F33:G33"/>
    <mergeCell ref="J33:K33"/>
    <mergeCell ref="Z34:AA34"/>
    <mergeCell ref="T33:U33"/>
    <mergeCell ref="X33:Y33"/>
    <mergeCell ref="Z33:AA33"/>
    <mergeCell ref="T34:U34"/>
    <mergeCell ref="X34:Y34"/>
    <mergeCell ref="F36:G36"/>
    <mergeCell ref="J36:K36"/>
    <mergeCell ref="F35:G35"/>
    <mergeCell ref="J35:K35"/>
    <mergeCell ref="Z36:AA36"/>
    <mergeCell ref="T35:U35"/>
    <mergeCell ref="X35:Y35"/>
    <mergeCell ref="Z35:AA35"/>
    <mergeCell ref="T36:U36"/>
    <mergeCell ref="X36:Y36"/>
    <mergeCell ref="F38:G38"/>
    <mergeCell ref="J38:K38"/>
    <mergeCell ref="F37:G37"/>
    <mergeCell ref="J37:K37"/>
    <mergeCell ref="Z38:AA38"/>
    <mergeCell ref="T37:U37"/>
    <mergeCell ref="X37:Y37"/>
    <mergeCell ref="Z37:AA37"/>
    <mergeCell ref="T38:U38"/>
    <mergeCell ref="X38:Y38"/>
    <mergeCell ref="F40:G40"/>
    <mergeCell ref="J40:K40"/>
    <mergeCell ref="F39:G39"/>
    <mergeCell ref="J39:K39"/>
    <mergeCell ref="Z40:AA40"/>
    <mergeCell ref="T39:U39"/>
    <mergeCell ref="X39:Y39"/>
    <mergeCell ref="Z39:AA39"/>
    <mergeCell ref="T40:U40"/>
    <mergeCell ref="X40:Y40"/>
    <mergeCell ref="F42:G42"/>
    <mergeCell ref="J42:K42"/>
    <mergeCell ref="F41:G41"/>
    <mergeCell ref="J41:K41"/>
    <mergeCell ref="Z42:AA42"/>
    <mergeCell ref="T41:U41"/>
    <mergeCell ref="X41:Y41"/>
    <mergeCell ref="Z41:AA41"/>
    <mergeCell ref="T42:U42"/>
    <mergeCell ref="X42:Y42"/>
    <mergeCell ref="F44:G44"/>
    <mergeCell ref="J44:K44"/>
    <mergeCell ref="F43:G43"/>
    <mergeCell ref="J43:K43"/>
    <mergeCell ref="Z44:AA44"/>
    <mergeCell ref="T43:U43"/>
    <mergeCell ref="X43:Y43"/>
    <mergeCell ref="Z43:AA43"/>
    <mergeCell ref="T44:U44"/>
    <mergeCell ref="X44:Y44"/>
    <mergeCell ref="F46:G46"/>
    <mergeCell ref="J46:K46"/>
    <mergeCell ref="F45:G45"/>
    <mergeCell ref="J45:K45"/>
    <mergeCell ref="Z46:AA46"/>
    <mergeCell ref="T45:U45"/>
    <mergeCell ref="X45:Y45"/>
    <mergeCell ref="Z45:AA45"/>
    <mergeCell ref="T46:U46"/>
    <mergeCell ref="X46:Y46"/>
    <mergeCell ref="F48:G48"/>
    <mergeCell ref="J48:K48"/>
    <mergeCell ref="F47:G47"/>
    <mergeCell ref="J47:K47"/>
    <mergeCell ref="Z48:AA48"/>
    <mergeCell ref="T47:U47"/>
    <mergeCell ref="X47:Y47"/>
    <mergeCell ref="Z47:AA47"/>
    <mergeCell ref="T48:U48"/>
    <mergeCell ref="X48:Y48"/>
    <mergeCell ref="F50:G50"/>
    <mergeCell ref="J50:K50"/>
    <mergeCell ref="F49:G49"/>
    <mergeCell ref="J49:K49"/>
    <mergeCell ref="Z50:AA50"/>
    <mergeCell ref="T49:U49"/>
    <mergeCell ref="X49:Y49"/>
    <mergeCell ref="Z49:AA49"/>
    <mergeCell ref="T50:U50"/>
    <mergeCell ref="X50:Y50"/>
    <mergeCell ref="F52:G52"/>
    <mergeCell ref="J52:K52"/>
    <mergeCell ref="F51:G51"/>
    <mergeCell ref="J51:K51"/>
    <mergeCell ref="Z52:AA52"/>
    <mergeCell ref="T51:U51"/>
    <mergeCell ref="X51:Y51"/>
    <mergeCell ref="Z51:AA51"/>
    <mergeCell ref="T52:U52"/>
    <mergeCell ref="X52:Y52"/>
    <mergeCell ref="F54:G54"/>
    <mergeCell ref="J54:K54"/>
    <mergeCell ref="F53:G53"/>
    <mergeCell ref="J53:K53"/>
    <mergeCell ref="Z54:AA54"/>
    <mergeCell ref="T53:U53"/>
    <mergeCell ref="X53:Y53"/>
    <mergeCell ref="Z53:AA53"/>
    <mergeCell ref="T54:U54"/>
    <mergeCell ref="X54:Y54"/>
    <mergeCell ref="F56:G56"/>
    <mergeCell ref="J56:K56"/>
    <mergeCell ref="F55:G55"/>
    <mergeCell ref="J55:K55"/>
    <mergeCell ref="Z56:AA56"/>
    <mergeCell ref="T55:U55"/>
    <mergeCell ref="X55:Y55"/>
    <mergeCell ref="Z55:AA55"/>
    <mergeCell ref="T56:U56"/>
    <mergeCell ref="X56:Y56"/>
    <mergeCell ref="F58:G58"/>
    <mergeCell ref="J58:K58"/>
    <mergeCell ref="F57:G57"/>
    <mergeCell ref="J57:K57"/>
    <mergeCell ref="Z58:AA58"/>
    <mergeCell ref="T57:U57"/>
    <mergeCell ref="X57:Y57"/>
    <mergeCell ref="Z57:AA57"/>
    <mergeCell ref="T58:U58"/>
    <mergeCell ref="X58:Y58"/>
    <mergeCell ref="F60:G60"/>
    <mergeCell ref="J60:K60"/>
    <mergeCell ref="F59:G59"/>
    <mergeCell ref="J59:K59"/>
    <mergeCell ref="Z60:AA60"/>
    <mergeCell ref="T59:U59"/>
    <mergeCell ref="X59:Y59"/>
    <mergeCell ref="Z59:AA59"/>
    <mergeCell ref="T60:U60"/>
    <mergeCell ref="X60:Y60"/>
    <mergeCell ref="F62:G62"/>
    <mergeCell ref="J62:K62"/>
    <mergeCell ref="F61:G61"/>
    <mergeCell ref="J61:K61"/>
    <mergeCell ref="Z62:AA62"/>
    <mergeCell ref="T61:U61"/>
    <mergeCell ref="X61:Y61"/>
    <mergeCell ref="Z61:AA61"/>
    <mergeCell ref="T62:U62"/>
    <mergeCell ref="X62:Y62"/>
    <mergeCell ref="F64:G64"/>
    <mergeCell ref="J64:K64"/>
    <mergeCell ref="F63:G63"/>
    <mergeCell ref="J63:K63"/>
    <mergeCell ref="Z64:AA64"/>
    <mergeCell ref="T63:U63"/>
    <mergeCell ref="X63:Y63"/>
    <mergeCell ref="Z63:AA63"/>
    <mergeCell ref="T64:U64"/>
    <mergeCell ref="X64:Y64"/>
    <mergeCell ref="F66:G66"/>
    <mergeCell ref="J66:K66"/>
    <mergeCell ref="F65:G65"/>
    <mergeCell ref="J65:K65"/>
    <mergeCell ref="Z66:AA66"/>
    <mergeCell ref="T65:U65"/>
    <mergeCell ref="X65:Y65"/>
    <mergeCell ref="Z65:AA65"/>
    <mergeCell ref="T66:U66"/>
    <mergeCell ref="X66:Y66"/>
    <mergeCell ref="F68:G68"/>
    <mergeCell ref="J68:K68"/>
    <mergeCell ref="F67:G67"/>
    <mergeCell ref="J67:K67"/>
    <mergeCell ref="Z68:AA68"/>
    <mergeCell ref="T67:U67"/>
    <mergeCell ref="X67:Y67"/>
    <mergeCell ref="Z67:AA67"/>
    <mergeCell ref="T68:U68"/>
    <mergeCell ref="X68:Y68"/>
    <mergeCell ref="F70:G70"/>
    <mergeCell ref="J70:K70"/>
    <mergeCell ref="F69:G69"/>
    <mergeCell ref="J69:K69"/>
    <mergeCell ref="Z70:AA70"/>
    <mergeCell ref="T69:U69"/>
    <mergeCell ref="X69:Y69"/>
    <mergeCell ref="Z69:AA69"/>
    <mergeCell ref="T70:U70"/>
    <mergeCell ref="X70:Y70"/>
    <mergeCell ref="F72:G72"/>
    <mergeCell ref="J72:K72"/>
    <mergeCell ref="F71:G71"/>
    <mergeCell ref="J71:K71"/>
    <mergeCell ref="Z72:AA72"/>
    <mergeCell ref="T71:U71"/>
    <mergeCell ref="X71:Y71"/>
    <mergeCell ref="Z71:AA71"/>
    <mergeCell ref="T72:U72"/>
    <mergeCell ref="X72:Y72"/>
    <mergeCell ref="F74:G74"/>
    <mergeCell ref="J74:K74"/>
    <mergeCell ref="F73:G73"/>
    <mergeCell ref="J73:K73"/>
    <mergeCell ref="Z74:AA74"/>
    <mergeCell ref="T73:U73"/>
    <mergeCell ref="X73:Y73"/>
    <mergeCell ref="Z73:AA73"/>
    <mergeCell ref="T74:U74"/>
    <mergeCell ref="X74:Y74"/>
    <mergeCell ref="F76:G76"/>
    <mergeCell ref="J76:K76"/>
    <mergeCell ref="F75:G75"/>
    <mergeCell ref="J75:K75"/>
    <mergeCell ref="Z76:AA76"/>
    <mergeCell ref="T75:U75"/>
    <mergeCell ref="X75:Y75"/>
    <mergeCell ref="Z75:AA75"/>
    <mergeCell ref="T76:U76"/>
    <mergeCell ref="X76:Y76"/>
    <mergeCell ref="F78:G78"/>
    <mergeCell ref="J78:K78"/>
    <mergeCell ref="F77:G77"/>
    <mergeCell ref="J77:K77"/>
    <mergeCell ref="Z78:AA78"/>
    <mergeCell ref="T77:U77"/>
    <mergeCell ref="X77:Y77"/>
    <mergeCell ref="Z77:AA77"/>
    <mergeCell ref="T78:U78"/>
    <mergeCell ref="X78:Y78"/>
    <mergeCell ref="F80:G80"/>
    <mergeCell ref="J80:K80"/>
    <mergeCell ref="F79:G79"/>
    <mergeCell ref="J79:K79"/>
    <mergeCell ref="Z80:AA80"/>
    <mergeCell ref="T79:U79"/>
    <mergeCell ref="X79:Y79"/>
    <mergeCell ref="Z79:AA79"/>
    <mergeCell ref="T80:U80"/>
    <mergeCell ref="X80:Y80"/>
    <mergeCell ref="F82:G82"/>
    <mergeCell ref="J82:K82"/>
    <mergeCell ref="F81:G81"/>
    <mergeCell ref="J81:K81"/>
    <mergeCell ref="Z82:AA82"/>
    <mergeCell ref="T81:U81"/>
    <mergeCell ref="X81:Y81"/>
    <mergeCell ref="Z81:AA81"/>
    <mergeCell ref="T82:U82"/>
    <mergeCell ref="X82:Y82"/>
    <mergeCell ref="F84:G84"/>
    <mergeCell ref="J84:K84"/>
    <mergeCell ref="F83:G83"/>
    <mergeCell ref="J83:K83"/>
    <mergeCell ref="Z84:AA84"/>
    <mergeCell ref="T83:U83"/>
    <mergeCell ref="X83:Y83"/>
    <mergeCell ref="Z83:AA83"/>
    <mergeCell ref="T84:U84"/>
    <mergeCell ref="X84:Y84"/>
    <mergeCell ref="F86:G86"/>
    <mergeCell ref="J86:K86"/>
    <mergeCell ref="F85:G85"/>
    <mergeCell ref="J85:K85"/>
    <mergeCell ref="Z86:AA86"/>
    <mergeCell ref="T85:U85"/>
    <mergeCell ref="X85:Y85"/>
    <mergeCell ref="Z85:AA85"/>
    <mergeCell ref="T86:U86"/>
    <mergeCell ref="X86:Y86"/>
    <mergeCell ref="F88:G88"/>
    <mergeCell ref="J88:K88"/>
    <mergeCell ref="F87:G87"/>
    <mergeCell ref="J87:K87"/>
    <mergeCell ref="Z88:AA88"/>
    <mergeCell ref="T87:U87"/>
    <mergeCell ref="X87:Y87"/>
    <mergeCell ref="Z87:AA87"/>
    <mergeCell ref="T88:U88"/>
    <mergeCell ref="X88:Y88"/>
    <mergeCell ref="F90:G90"/>
    <mergeCell ref="J90:K90"/>
    <mergeCell ref="F89:G89"/>
    <mergeCell ref="J89:K89"/>
    <mergeCell ref="Z90:AA90"/>
    <mergeCell ref="T89:U89"/>
    <mergeCell ref="X89:Y89"/>
    <mergeCell ref="Z89:AA89"/>
    <mergeCell ref="T90:U90"/>
    <mergeCell ref="X90:Y90"/>
    <mergeCell ref="F92:G92"/>
    <mergeCell ref="J92:K92"/>
    <mergeCell ref="F91:G91"/>
    <mergeCell ref="J91:K91"/>
    <mergeCell ref="Z92:AA92"/>
    <mergeCell ref="T91:U91"/>
    <mergeCell ref="X91:Y91"/>
    <mergeCell ref="Z91:AA91"/>
    <mergeCell ref="T92:U92"/>
    <mergeCell ref="X92:Y92"/>
    <mergeCell ref="F94:G94"/>
    <mergeCell ref="J94:K94"/>
    <mergeCell ref="F93:G93"/>
    <mergeCell ref="J93:K93"/>
    <mergeCell ref="Z94:AA94"/>
    <mergeCell ref="T93:U93"/>
    <mergeCell ref="X93:Y93"/>
    <mergeCell ref="Z93:AA93"/>
    <mergeCell ref="T94:U94"/>
    <mergeCell ref="X94:Y94"/>
    <mergeCell ref="F96:G96"/>
    <mergeCell ref="J96:K96"/>
    <mergeCell ref="F95:G95"/>
    <mergeCell ref="J95:K95"/>
    <mergeCell ref="Z96:AA96"/>
    <mergeCell ref="T95:U95"/>
    <mergeCell ref="X95:Y95"/>
    <mergeCell ref="Z95:AA95"/>
    <mergeCell ref="T96:U96"/>
    <mergeCell ref="X96:Y96"/>
    <mergeCell ref="F99:G99"/>
    <mergeCell ref="J99:K99"/>
    <mergeCell ref="F98:G98"/>
    <mergeCell ref="J98:K98"/>
    <mergeCell ref="Z99:AA99"/>
    <mergeCell ref="T98:U98"/>
    <mergeCell ref="X98:Y98"/>
    <mergeCell ref="Z98:AA98"/>
    <mergeCell ref="T99:U99"/>
    <mergeCell ref="X99:Y99"/>
    <mergeCell ref="F102:G102"/>
    <mergeCell ref="J102:K102"/>
    <mergeCell ref="F101:G101"/>
    <mergeCell ref="J101:K101"/>
    <mergeCell ref="Z102:AA102"/>
    <mergeCell ref="X101:Y101"/>
    <mergeCell ref="Z101:AA101"/>
    <mergeCell ref="T102:U102"/>
    <mergeCell ref="X102:Y102"/>
    <mergeCell ref="F104:G104"/>
    <mergeCell ref="J104:K104"/>
    <mergeCell ref="F103:G103"/>
    <mergeCell ref="J103:K103"/>
    <mergeCell ref="Z104:AA104"/>
    <mergeCell ref="T103:U103"/>
    <mergeCell ref="X103:Y103"/>
    <mergeCell ref="Z103:AA103"/>
    <mergeCell ref="X104:Y104"/>
    <mergeCell ref="J106:K106"/>
    <mergeCell ref="F105:G105"/>
    <mergeCell ref="J105:K105"/>
    <mergeCell ref="Z106:AA106"/>
    <mergeCell ref="T105:U105"/>
    <mergeCell ref="X105:Y105"/>
    <mergeCell ref="Z105:AA105"/>
    <mergeCell ref="T106:U106"/>
    <mergeCell ref="X106:Y106"/>
    <mergeCell ref="AD2:AD3"/>
    <mergeCell ref="Z97:AA97"/>
    <mergeCell ref="J109:K109"/>
    <mergeCell ref="Z109:AA109"/>
    <mergeCell ref="F110:G110"/>
    <mergeCell ref="J110:K110"/>
    <mergeCell ref="Z110:AA110"/>
    <mergeCell ref="F109:G109"/>
    <mergeCell ref="T110:U110"/>
    <mergeCell ref="X110:Y110"/>
    <mergeCell ref="T109:U109"/>
    <mergeCell ref="X109:Y109"/>
    <mergeCell ref="F108:G108"/>
    <mergeCell ref="J108:K108"/>
    <mergeCell ref="F107:G107"/>
    <mergeCell ref="J107:K107"/>
    <mergeCell ref="T108:U108"/>
    <mergeCell ref="X108:Y108"/>
    <mergeCell ref="Z108:AA108"/>
    <mergeCell ref="T107:U107"/>
    <mergeCell ref="X107:Y107"/>
    <mergeCell ref="Z107:AA107"/>
    <mergeCell ref="T104:U104"/>
    <mergeCell ref="F106:G106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="110" zoomScaleNormal="110" workbookViewId="0">
      <pane xSplit="3" ySplit="6" topLeftCell="M7" activePane="bottomRight" state="frozen"/>
      <selection pane="topRight" activeCell="D1" sqref="D1"/>
      <selection pane="bottomLeft" activeCell="A7" sqref="A7"/>
      <selection pane="bottomRight" activeCell="AD5" sqref="AD5"/>
    </sheetView>
  </sheetViews>
  <sheetFormatPr defaultRowHeight="14.4" x14ac:dyDescent="0.3"/>
  <cols>
    <col min="1" max="1" width="3.109375" style="57" customWidth="1"/>
    <col min="2" max="2" width="19.88671875" style="57" customWidth="1"/>
    <col min="3" max="3" width="3.33203125" style="57" customWidth="1"/>
    <col min="4" max="4" width="5.6640625" style="57" customWidth="1"/>
    <col min="5" max="5" width="6.109375" style="57" customWidth="1"/>
    <col min="6" max="6" width="3.88671875" style="57" customWidth="1"/>
    <col min="7" max="7" width="4.6640625" style="57" customWidth="1"/>
    <col min="8" max="9" width="6.109375" style="57" customWidth="1"/>
    <col min="10" max="10" width="6.44140625" style="57" customWidth="1"/>
    <col min="11" max="11" width="5.88671875" style="57" customWidth="1"/>
    <col min="12" max="12" width="5.5546875" style="57" customWidth="1"/>
    <col min="13" max="13" width="5.6640625" style="57" customWidth="1"/>
    <col min="14" max="14" width="6" style="57" customWidth="1"/>
    <col min="15" max="15" width="5.5546875" style="57" customWidth="1"/>
    <col min="16" max="19" width="6.109375" style="57" customWidth="1"/>
    <col min="20" max="20" width="4" style="57" customWidth="1"/>
    <col min="21" max="21" width="4.33203125" style="57" customWidth="1"/>
    <col min="22" max="22" width="5.5546875" style="57" customWidth="1"/>
    <col min="23" max="23" width="5.6640625" style="57" customWidth="1"/>
    <col min="24" max="25" width="6" style="57" hidden="1" customWidth="1"/>
    <col min="26" max="26" width="4.109375" style="57" hidden="1" customWidth="1"/>
    <col min="27" max="27" width="4.5546875" style="57" hidden="1" customWidth="1"/>
    <col min="28" max="28" width="6.88671875" style="57" customWidth="1"/>
    <col min="29" max="29" width="6.5546875" style="57" customWidth="1"/>
    <col min="30" max="30" width="7" style="87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279"/>
      <c r="AD2" s="283" t="s">
        <v>292</v>
      </c>
    </row>
    <row r="3" spans="1:30" ht="48.75" customHeight="1" x14ac:dyDescent="0.3">
      <c r="A3" s="58"/>
      <c r="B3" s="115" t="s">
        <v>308</v>
      </c>
      <c r="C3" s="60"/>
      <c r="D3" s="318" t="s">
        <v>314</v>
      </c>
      <c r="E3" s="320"/>
      <c r="F3" s="318" t="s">
        <v>148</v>
      </c>
      <c r="G3" s="320"/>
      <c r="H3" s="318" t="s">
        <v>142</v>
      </c>
      <c r="I3" s="320"/>
      <c r="J3" s="318" t="s">
        <v>154</v>
      </c>
      <c r="K3" s="320"/>
      <c r="L3" s="318" t="s">
        <v>451</v>
      </c>
      <c r="M3" s="320"/>
      <c r="N3" s="318" t="s">
        <v>315</v>
      </c>
      <c r="O3" s="320"/>
      <c r="P3" s="318" t="s">
        <v>150</v>
      </c>
      <c r="Q3" s="320"/>
      <c r="R3" s="318" t="s">
        <v>416</v>
      </c>
      <c r="S3" s="320"/>
      <c r="T3" s="318" t="s">
        <v>119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281"/>
      <c r="AD3" s="284"/>
    </row>
    <row r="4" spans="1:30" x14ac:dyDescent="0.3">
      <c r="A4" s="58"/>
      <c r="B4" s="59" t="s">
        <v>106</v>
      </c>
      <c r="C4" s="60"/>
      <c r="D4" s="43" t="s">
        <v>290</v>
      </c>
      <c r="E4" s="43" t="s">
        <v>291</v>
      </c>
      <c r="F4" s="273" t="s">
        <v>301</v>
      </c>
      <c r="G4" s="273"/>
      <c r="H4" s="43" t="s">
        <v>290</v>
      </c>
      <c r="I4" s="43" t="s">
        <v>291</v>
      </c>
      <c r="J4" s="43" t="s">
        <v>290</v>
      </c>
      <c r="K4" s="43" t="s">
        <v>291</v>
      </c>
      <c r="L4" s="265" t="s">
        <v>290</v>
      </c>
      <c r="M4" s="265" t="s">
        <v>291</v>
      </c>
      <c r="N4" s="43" t="s">
        <v>290</v>
      </c>
      <c r="O4" s="43" t="s">
        <v>291</v>
      </c>
      <c r="P4" s="43" t="s">
        <v>290</v>
      </c>
      <c r="Q4" s="43" t="s">
        <v>291</v>
      </c>
      <c r="R4" s="43" t="s">
        <v>290</v>
      </c>
      <c r="S4" s="43" t="s">
        <v>291</v>
      </c>
      <c r="T4" s="273" t="s">
        <v>301</v>
      </c>
      <c r="U4" s="273"/>
      <c r="V4" s="43" t="s">
        <v>290</v>
      </c>
      <c r="W4" s="43" t="s">
        <v>291</v>
      </c>
      <c r="X4" s="273"/>
      <c r="Y4" s="273"/>
      <c r="Z4" s="273"/>
      <c r="AA4" s="273"/>
      <c r="AB4" s="43" t="s">
        <v>290</v>
      </c>
      <c r="AC4" s="43" t="s">
        <v>291</v>
      </c>
      <c r="AD4" s="37"/>
    </row>
    <row r="5" spans="1:30" ht="30" customHeight="1" x14ac:dyDescent="0.3">
      <c r="A5" s="58"/>
      <c r="B5" s="59" t="s">
        <v>107</v>
      </c>
      <c r="C5" s="62"/>
      <c r="D5" s="253" t="s">
        <v>312</v>
      </c>
      <c r="E5" s="261" t="s">
        <v>316</v>
      </c>
      <c r="F5" s="335">
        <v>200</v>
      </c>
      <c r="G5" s="335"/>
      <c r="H5" s="260" t="s">
        <v>143</v>
      </c>
      <c r="I5" s="249" t="s">
        <v>302</v>
      </c>
      <c r="J5" s="249" t="s">
        <v>129</v>
      </c>
      <c r="K5" s="249" t="s">
        <v>115</v>
      </c>
      <c r="L5" s="266">
        <v>80</v>
      </c>
      <c r="M5" s="266">
        <v>100</v>
      </c>
      <c r="N5" s="258">
        <v>250</v>
      </c>
      <c r="O5" s="258">
        <v>250</v>
      </c>
      <c r="P5" s="253" t="s">
        <v>144</v>
      </c>
      <c r="Q5" s="253" t="s">
        <v>144</v>
      </c>
      <c r="R5" s="249">
        <v>150</v>
      </c>
      <c r="S5" s="249">
        <v>180</v>
      </c>
      <c r="T5" s="335" t="s">
        <v>114</v>
      </c>
      <c r="U5" s="335"/>
      <c r="V5" s="249" t="s">
        <v>288</v>
      </c>
      <c r="W5" s="249" t="s">
        <v>144</v>
      </c>
      <c r="X5" s="192"/>
      <c r="Y5" s="192"/>
      <c r="Z5" s="282"/>
      <c r="AA5" s="282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99"/>
      <c r="K6" s="99"/>
      <c r="L6" s="268"/>
      <c r="M6" s="268"/>
      <c r="N6" s="99"/>
      <c r="O6" s="99"/>
      <c r="P6" s="99"/>
      <c r="Q6" s="99"/>
      <c r="R6" s="99"/>
      <c r="S6" s="99"/>
      <c r="T6" s="293"/>
      <c r="U6" s="294"/>
      <c r="V6" s="293"/>
      <c r="W6" s="294"/>
      <c r="X6" s="100"/>
      <c r="Y6" s="100"/>
      <c r="Z6" s="293"/>
      <c r="AA6" s="294"/>
      <c r="AB6" s="37"/>
      <c r="AC6" s="37"/>
      <c r="AD6" s="37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99"/>
      <c r="K7" s="99"/>
      <c r="L7" s="268"/>
      <c r="M7" s="268"/>
      <c r="N7" s="99"/>
      <c r="O7" s="99"/>
      <c r="P7" s="99"/>
      <c r="Q7" s="99"/>
      <c r="R7" s="99"/>
      <c r="S7" s="99"/>
      <c r="T7" s="293"/>
      <c r="U7" s="294"/>
      <c r="V7" s="61"/>
      <c r="W7" s="61"/>
      <c r="X7" s="100"/>
      <c r="Y7" s="100"/>
      <c r="Z7" s="293"/>
      <c r="AA7" s="294"/>
      <c r="AB7" s="37"/>
      <c r="AC7" s="37"/>
      <c r="AD7" s="37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101"/>
      <c r="K8" s="101"/>
      <c r="L8" s="112"/>
      <c r="M8" s="112"/>
      <c r="N8" s="102"/>
      <c r="O8" s="102"/>
      <c r="P8" s="102"/>
      <c r="Q8" s="102"/>
      <c r="R8" s="102"/>
      <c r="S8" s="102"/>
      <c r="T8" s="297"/>
      <c r="U8" s="298"/>
      <c r="V8" s="103"/>
      <c r="W8" s="103"/>
      <c r="X8" s="104"/>
      <c r="Y8" s="104"/>
      <c r="Z8" s="297"/>
      <c r="AA8" s="298"/>
      <c r="AB8" s="49">
        <f>(J8+L8+N8+P8+R8+H8+F8+D8+T8+V8+X8+Z8)*$AB$5</f>
        <v>0</v>
      </c>
      <c r="AC8" s="45">
        <f>(E8+F8+I8+K8+M8+O8+Q8+S8+T8+W8+Y8+Z8)*$AC$5</f>
        <v>0.65</v>
      </c>
      <c r="AD8" s="45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101"/>
      <c r="K9" s="101"/>
      <c r="L9" s="112"/>
      <c r="M9" s="112"/>
      <c r="N9" s="102"/>
      <c r="O9" s="102"/>
      <c r="P9" s="102"/>
      <c r="Q9" s="102"/>
      <c r="R9" s="102"/>
      <c r="S9" s="102"/>
      <c r="T9" s="297"/>
      <c r="U9" s="298"/>
      <c r="V9" s="257">
        <v>0.04</v>
      </c>
      <c r="W9" s="257">
        <v>0.05</v>
      </c>
      <c r="X9" s="104"/>
      <c r="Y9" s="104"/>
      <c r="Z9" s="297"/>
      <c r="AA9" s="298"/>
      <c r="AB9" s="49">
        <f t="shared" ref="AB9:AB72" si="0">(J9+L9+N9+P9+R9+H9+F9+D9+T9+V9+X9+Z9)*$AB$5</f>
        <v>0</v>
      </c>
      <c r="AC9" s="45">
        <f t="shared" ref="AC9:AC72" si="1">(E9+F9+I9+K9+M9+O9+Q9+S9+T9+W9+Y9+Z9)*$AC$5</f>
        <v>0.65</v>
      </c>
      <c r="AD9" s="45">
        <f t="shared" ref="AD9:AD72" si="2">AB9+AC9</f>
        <v>0.65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101"/>
      <c r="K10" s="101"/>
      <c r="L10" s="112"/>
      <c r="M10" s="112"/>
      <c r="N10" s="102"/>
      <c r="O10" s="102"/>
      <c r="P10" s="102"/>
      <c r="Q10" s="102"/>
      <c r="R10" s="102"/>
      <c r="S10" s="102"/>
      <c r="T10" s="297"/>
      <c r="U10" s="298"/>
      <c r="V10" s="257">
        <v>0.04</v>
      </c>
      <c r="W10" s="257">
        <v>0.05</v>
      </c>
      <c r="X10" s="104"/>
      <c r="Y10" s="104"/>
      <c r="Z10" s="297"/>
      <c r="AA10" s="298"/>
      <c r="AB10" s="49">
        <f t="shared" si="0"/>
        <v>0</v>
      </c>
      <c r="AC10" s="45">
        <f t="shared" si="1"/>
        <v>0.65</v>
      </c>
      <c r="AD10" s="45">
        <f t="shared" si="2"/>
        <v>0.65</v>
      </c>
    </row>
    <row r="11" spans="1:30" x14ac:dyDescent="0.3">
      <c r="A11" s="64">
        <v>4</v>
      </c>
      <c r="B11" s="65" t="s">
        <v>51</v>
      </c>
      <c r="C11" s="66" t="s">
        <v>1</v>
      </c>
      <c r="D11" s="256">
        <v>4.0000000000000001E-3</v>
      </c>
      <c r="E11" s="256">
        <v>4.0000000000000001E-3</v>
      </c>
      <c r="F11" s="291"/>
      <c r="G11" s="292"/>
      <c r="H11" s="102"/>
      <c r="I11" s="102"/>
      <c r="J11" s="101"/>
      <c r="K11" s="101"/>
      <c r="L11" s="112"/>
      <c r="M11" s="112"/>
      <c r="N11" s="102"/>
      <c r="O11" s="102"/>
      <c r="P11" s="102"/>
      <c r="Q11" s="102"/>
      <c r="R11" s="102"/>
      <c r="S11" s="102"/>
      <c r="T11" s="297"/>
      <c r="U11" s="298"/>
      <c r="V11" s="103"/>
      <c r="W11" s="103"/>
      <c r="X11" s="104"/>
      <c r="Y11" s="104"/>
      <c r="Z11" s="297"/>
      <c r="AA11" s="298"/>
      <c r="AB11" s="49">
        <f t="shared" si="0"/>
        <v>0</v>
      </c>
      <c r="AC11" s="45">
        <f t="shared" si="1"/>
        <v>5.2000000000000005E-2</v>
      </c>
      <c r="AD11" s="45">
        <f t="shared" si="2"/>
        <v>5.2000000000000005E-2</v>
      </c>
    </row>
    <row r="12" spans="1:30" x14ac:dyDescent="0.3">
      <c r="A12" s="64">
        <v>5</v>
      </c>
      <c r="B12" s="70" t="s">
        <v>265</v>
      </c>
      <c r="C12" s="71" t="s">
        <v>1</v>
      </c>
      <c r="D12" s="101"/>
      <c r="E12" s="101"/>
      <c r="F12" s="291"/>
      <c r="G12" s="292"/>
      <c r="H12" s="102"/>
      <c r="I12" s="102"/>
      <c r="J12" s="101"/>
      <c r="K12" s="101"/>
      <c r="L12" s="112"/>
      <c r="M12" s="112"/>
      <c r="N12" s="254">
        <v>0.02</v>
      </c>
      <c r="O12" s="254">
        <v>0.02</v>
      </c>
      <c r="P12" s="102"/>
      <c r="Q12" s="102"/>
      <c r="R12" s="102"/>
      <c r="S12" s="102"/>
      <c r="T12" s="297"/>
      <c r="U12" s="298"/>
      <c r="V12" s="103"/>
      <c r="W12" s="103"/>
      <c r="X12" s="104"/>
      <c r="Y12" s="104"/>
      <c r="Z12" s="297"/>
      <c r="AA12" s="298"/>
      <c r="AB12" s="49">
        <f t="shared" si="0"/>
        <v>0</v>
      </c>
      <c r="AC12" s="45">
        <f t="shared" si="1"/>
        <v>0.26</v>
      </c>
      <c r="AD12" s="45">
        <f t="shared" si="2"/>
        <v>0.26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101"/>
      <c r="K13" s="101"/>
      <c r="L13" s="112"/>
      <c r="M13" s="112"/>
      <c r="N13" s="102"/>
      <c r="O13" s="102"/>
      <c r="P13" s="102"/>
      <c r="Q13" s="102"/>
      <c r="R13" s="102"/>
      <c r="S13" s="102"/>
      <c r="T13" s="297"/>
      <c r="U13" s="298"/>
      <c r="V13" s="103"/>
      <c r="W13" s="103"/>
      <c r="X13" s="104"/>
      <c r="Y13" s="104"/>
      <c r="Z13" s="297"/>
      <c r="AA13" s="298"/>
      <c r="AB13" s="49">
        <f t="shared" si="0"/>
        <v>0</v>
      </c>
      <c r="AC13" s="45">
        <f t="shared" si="1"/>
        <v>0</v>
      </c>
      <c r="AD13" s="45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101"/>
      <c r="K14" s="101"/>
      <c r="L14" s="112"/>
      <c r="M14" s="112"/>
      <c r="N14" s="102"/>
      <c r="O14" s="102"/>
      <c r="P14" s="102"/>
      <c r="Q14" s="102"/>
      <c r="R14" s="102"/>
      <c r="S14" s="102"/>
      <c r="T14" s="297"/>
      <c r="U14" s="298"/>
      <c r="V14" s="103"/>
      <c r="W14" s="103"/>
      <c r="X14" s="104"/>
      <c r="Y14" s="104"/>
      <c r="Z14" s="297"/>
      <c r="AA14" s="298"/>
      <c r="AB14" s="49">
        <f t="shared" si="0"/>
        <v>0</v>
      </c>
      <c r="AC14" s="45">
        <f t="shared" si="1"/>
        <v>0</v>
      </c>
      <c r="AD14" s="45">
        <f t="shared" si="2"/>
        <v>0</v>
      </c>
    </row>
    <row r="15" spans="1:30" ht="15" hidden="1" customHeight="1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101"/>
      <c r="K15" s="101"/>
      <c r="L15" s="112"/>
      <c r="M15" s="112"/>
      <c r="N15" s="102"/>
      <c r="O15" s="102"/>
      <c r="P15" s="102"/>
      <c r="Q15" s="102"/>
      <c r="R15" s="102"/>
      <c r="S15" s="102"/>
      <c r="T15" s="297"/>
      <c r="U15" s="298"/>
      <c r="V15" s="103"/>
      <c r="W15" s="103"/>
      <c r="X15" s="104"/>
      <c r="Y15" s="104"/>
      <c r="Z15" s="297"/>
      <c r="AA15" s="298"/>
      <c r="AB15" s="49">
        <f t="shared" si="0"/>
        <v>0</v>
      </c>
      <c r="AC15" s="45">
        <f t="shared" si="1"/>
        <v>0</v>
      </c>
      <c r="AD15" s="45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101"/>
      <c r="K16" s="101"/>
      <c r="L16" s="112"/>
      <c r="M16" s="112"/>
      <c r="N16" s="102"/>
      <c r="O16" s="102"/>
      <c r="P16" s="102"/>
      <c r="Q16" s="102"/>
      <c r="R16" s="102"/>
      <c r="S16" s="102"/>
      <c r="T16" s="297"/>
      <c r="U16" s="298"/>
      <c r="V16" s="103"/>
      <c r="W16" s="103"/>
      <c r="X16" s="104"/>
      <c r="Y16" s="104"/>
      <c r="Z16" s="297"/>
      <c r="AA16" s="298"/>
      <c r="AB16" s="49">
        <f t="shared" si="0"/>
        <v>0</v>
      </c>
      <c r="AC16" s="45">
        <f t="shared" si="1"/>
        <v>0</v>
      </c>
      <c r="AD16" s="45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101"/>
      <c r="K17" s="101"/>
      <c r="L17" s="112"/>
      <c r="M17" s="112"/>
      <c r="N17" s="102"/>
      <c r="O17" s="102"/>
      <c r="P17" s="102"/>
      <c r="Q17" s="102"/>
      <c r="R17" s="102"/>
      <c r="S17" s="102"/>
      <c r="T17" s="297"/>
      <c r="U17" s="298"/>
      <c r="V17" s="103"/>
      <c r="W17" s="103"/>
      <c r="X17" s="104"/>
      <c r="Y17" s="104"/>
      <c r="Z17" s="297"/>
      <c r="AA17" s="298"/>
      <c r="AB17" s="49">
        <f t="shared" si="0"/>
        <v>0</v>
      </c>
      <c r="AC17" s="45">
        <f t="shared" si="1"/>
        <v>0</v>
      </c>
      <c r="AD17" s="45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01"/>
      <c r="E18" s="101"/>
      <c r="F18" s="291"/>
      <c r="G18" s="292"/>
      <c r="H18" s="102"/>
      <c r="I18" s="102"/>
      <c r="J18" s="101"/>
      <c r="K18" s="101"/>
      <c r="L18" s="112"/>
      <c r="M18" s="112"/>
      <c r="N18" s="102"/>
      <c r="O18" s="102"/>
      <c r="P18" s="102"/>
      <c r="Q18" s="102"/>
      <c r="R18" s="102"/>
      <c r="S18" s="102"/>
      <c r="T18" s="297"/>
      <c r="U18" s="298"/>
      <c r="V18" s="103"/>
      <c r="W18" s="103"/>
      <c r="X18" s="104"/>
      <c r="Y18" s="104"/>
      <c r="Z18" s="297"/>
      <c r="AA18" s="298"/>
      <c r="AB18" s="49">
        <f t="shared" si="0"/>
        <v>0</v>
      </c>
      <c r="AC18" s="45">
        <f t="shared" si="1"/>
        <v>0</v>
      </c>
      <c r="AD18" s="45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101"/>
      <c r="K19" s="101"/>
      <c r="L19" s="112"/>
      <c r="M19" s="112"/>
      <c r="N19" s="102"/>
      <c r="O19" s="102"/>
      <c r="P19" s="254">
        <v>8.1199999999999994E-2</v>
      </c>
      <c r="Q19" s="254">
        <v>8.1199999999999994E-2</v>
      </c>
      <c r="R19" s="102"/>
      <c r="S19" s="102"/>
      <c r="T19" s="297"/>
      <c r="U19" s="298"/>
      <c r="V19" s="103"/>
      <c r="W19" s="103"/>
      <c r="X19" s="104"/>
      <c r="Y19" s="104"/>
      <c r="Z19" s="297"/>
      <c r="AA19" s="298"/>
      <c r="AB19" s="49">
        <f t="shared" si="0"/>
        <v>0</v>
      </c>
      <c r="AC19" s="45">
        <f t="shared" si="1"/>
        <v>1.0555999999999999</v>
      </c>
      <c r="AD19" s="45">
        <f t="shared" si="2"/>
        <v>1.0555999999999999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101"/>
      <c r="K20" s="101"/>
      <c r="L20" s="112"/>
      <c r="M20" s="112"/>
      <c r="N20" s="102"/>
      <c r="O20" s="102"/>
      <c r="P20" s="102"/>
      <c r="Q20" s="102"/>
      <c r="R20" s="102"/>
      <c r="S20" s="102"/>
      <c r="T20" s="297"/>
      <c r="U20" s="298"/>
      <c r="V20" s="103"/>
      <c r="W20" s="103"/>
      <c r="X20" s="104"/>
      <c r="Y20" s="104"/>
      <c r="Z20" s="297"/>
      <c r="AA20" s="298"/>
      <c r="AB20" s="49">
        <f t="shared" si="0"/>
        <v>0</v>
      </c>
      <c r="AC20" s="45">
        <f t="shared" si="1"/>
        <v>0</v>
      </c>
      <c r="AD20" s="45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 t="s">
        <v>1</v>
      </c>
      <c r="D21" s="101"/>
      <c r="E21" s="101"/>
      <c r="F21" s="291"/>
      <c r="G21" s="292"/>
      <c r="H21" s="102"/>
      <c r="I21" s="102"/>
      <c r="J21" s="101"/>
      <c r="K21" s="101"/>
      <c r="L21" s="112"/>
      <c r="M21" s="112"/>
      <c r="N21" s="102"/>
      <c r="O21" s="102"/>
      <c r="P21" s="102"/>
      <c r="Q21" s="102"/>
      <c r="R21" s="102"/>
      <c r="S21" s="102"/>
      <c r="T21" s="297"/>
      <c r="U21" s="298"/>
      <c r="V21" s="103"/>
      <c r="W21" s="103"/>
      <c r="X21" s="104"/>
      <c r="Y21" s="104"/>
      <c r="Z21" s="297"/>
      <c r="AA21" s="298"/>
      <c r="AB21" s="49">
        <f t="shared" si="0"/>
        <v>0</v>
      </c>
      <c r="AC21" s="45">
        <f t="shared" si="1"/>
        <v>0</v>
      </c>
      <c r="AD21" s="45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101"/>
      <c r="K22" s="101"/>
      <c r="L22" s="112"/>
      <c r="M22" s="112"/>
      <c r="N22" s="102"/>
      <c r="O22" s="102"/>
      <c r="P22" s="102"/>
      <c r="Q22" s="102"/>
      <c r="R22" s="102"/>
      <c r="S22" s="102"/>
      <c r="T22" s="297"/>
      <c r="U22" s="298"/>
      <c r="V22" s="103"/>
      <c r="W22" s="103"/>
      <c r="X22" s="104"/>
      <c r="Y22" s="104"/>
      <c r="Z22" s="297"/>
      <c r="AA22" s="298"/>
      <c r="AB22" s="49">
        <f t="shared" si="0"/>
        <v>0</v>
      </c>
      <c r="AC22" s="45">
        <f t="shared" si="1"/>
        <v>0</v>
      </c>
      <c r="AD22" s="45">
        <f t="shared" si="2"/>
        <v>0</v>
      </c>
    </row>
    <row r="23" spans="1:30" ht="15" hidden="1" customHeight="1" x14ac:dyDescent="0.3">
      <c r="A23" s="64">
        <v>12</v>
      </c>
      <c r="B23" s="68" t="s">
        <v>233</v>
      </c>
      <c r="C23" s="69" t="s">
        <v>1</v>
      </c>
      <c r="D23" s="101"/>
      <c r="E23" s="101"/>
      <c r="F23" s="291"/>
      <c r="G23" s="292"/>
      <c r="H23" s="102"/>
      <c r="I23" s="102"/>
      <c r="J23" s="101"/>
      <c r="K23" s="101"/>
      <c r="L23" s="112"/>
      <c r="M23" s="112"/>
      <c r="N23" s="102"/>
      <c r="O23" s="102"/>
      <c r="P23" s="102"/>
      <c r="Q23" s="102"/>
      <c r="R23" s="102"/>
      <c r="S23" s="102"/>
      <c r="T23" s="297"/>
      <c r="U23" s="298"/>
      <c r="V23" s="103"/>
      <c r="W23" s="103"/>
      <c r="X23" s="104"/>
      <c r="Y23" s="104"/>
      <c r="Z23" s="297"/>
      <c r="AA23" s="298"/>
      <c r="AB23" s="49">
        <f t="shared" si="0"/>
        <v>0</v>
      </c>
      <c r="AC23" s="45">
        <f t="shared" si="1"/>
        <v>0</v>
      </c>
      <c r="AD23" s="45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101"/>
      <c r="K24" s="101"/>
      <c r="L24" s="112"/>
      <c r="M24" s="112"/>
      <c r="N24" s="102"/>
      <c r="O24" s="102"/>
      <c r="P24" s="102"/>
      <c r="Q24" s="102"/>
      <c r="R24" s="102"/>
      <c r="S24" s="102"/>
      <c r="T24" s="297"/>
      <c r="U24" s="298"/>
      <c r="V24" s="103"/>
      <c r="W24" s="103"/>
      <c r="X24" s="104"/>
      <c r="Y24" s="104"/>
      <c r="Z24" s="297"/>
      <c r="AA24" s="298"/>
      <c r="AB24" s="49">
        <f t="shared" si="0"/>
        <v>0</v>
      </c>
      <c r="AC24" s="45">
        <f t="shared" si="1"/>
        <v>0</v>
      </c>
      <c r="AD24" s="45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101"/>
      <c r="K25" s="101"/>
      <c r="L25" s="112"/>
      <c r="M25" s="112"/>
      <c r="N25" s="102"/>
      <c r="O25" s="102"/>
      <c r="P25" s="102"/>
      <c r="Q25" s="102"/>
      <c r="R25" s="102"/>
      <c r="S25" s="102"/>
      <c r="T25" s="297"/>
      <c r="U25" s="298"/>
      <c r="V25" s="103"/>
      <c r="W25" s="103"/>
      <c r="X25" s="104"/>
      <c r="Y25" s="104"/>
      <c r="Z25" s="297"/>
      <c r="AA25" s="298"/>
      <c r="AB25" s="49">
        <f t="shared" si="0"/>
        <v>0</v>
      </c>
      <c r="AC25" s="45">
        <f t="shared" si="1"/>
        <v>0</v>
      </c>
      <c r="AD25" s="45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101"/>
      <c r="K26" s="101"/>
      <c r="L26" s="112"/>
      <c r="M26" s="112"/>
      <c r="N26" s="102"/>
      <c r="O26" s="102"/>
      <c r="P26" s="102"/>
      <c r="Q26" s="102"/>
      <c r="R26" s="102"/>
      <c r="S26" s="102"/>
      <c r="T26" s="297"/>
      <c r="U26" s="298"/>
      <c r="V26" s="103"/>
      <c r="W26" s="103"/>
      <c r="X26" s="104"/>
      <c r="Y26" s="104"/>
      <c r="Z26" s="297"/>
      <c r="AA26" s="298"/>
      <c r="AB26" s="49">
        <f t="shared" si="0"/>
        <v>0</v>
      </c>
      <c r="AC26" s="45">
        <f t="shared" si="1"/>
        <v>0</v>
      </c>
      <c r="AD26" s="45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101"/>
      <c r="K27" s="101"/>
      <c r="L27" s="112"/>
      <c r="M27" s="112"/>
      <c r="N27" s="102"/>
      <c r="O27" s="102"/>
      <c r="P27" s="102"/>
      <c r="Q27" s="102"/>
      <c r="R27" s="102"/>
      <c r="S27" s="102"/>
      <c r="T27" s="297"/>
      <c r="U27" s="298"/>
      <c r="V27" s="103"/>
      <c r="W27" s="103"/>
      <c r="X27" s="104"/>
      <c r="Y27" s="104"/>
      <c r="Z27" s="297"/>
      <c r="AA27" s="298"/>
      <c r="AB27" s="49">
        <f t="shared" si="0"/>
        <v>0</v>
      </c>
      <c r="AC27" s="45">
        <f t="shared" si="1"/>
        <v>0</v>
      </c>
      <c r="AD27" s="45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101"/>
      <c r="K28" s="101"/>
      <c r="L28" s="112"/>
      <c r="M28" s="112"/>
      <c r="N28" s="102"/>
      <c r="O28" s="102"/>
      <c r="P28" s="102"/>
      <c r="Q28" s="102"/>
      <c r="R28" s="102"/>
      <c r="S28" s="102"/>
      <c r="T28" s="297"/>
      <c r="U28" s="298"/>
      <c r="V28" s="103"/>
      <c r="W28" s="103"/>
      <c r="X28" s="104"/>
      <c r="Y28" s="104"/>
      <c r="Z28" s="297"/>
      <c r="AA28" s="298"/>
      <c r="AB28" s="49">
        <f t="shared" si="0"/>
        <v>0</v>
      </c>
      <c r="AC28" s="45">
        <f t="shared" si="1"/>
        <v>0</v>
      </c>
      <c r="AD28" s="45">
        <f t="shared" si="2"/>
        <v>0</v>
      </c>
    </row>
    <row r="29" spans="1:30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101"/>
      <c r="K29" s="101"/>
      <c r="L29" s="112"/>
      <c r="M29" s="112"/>
      <c r="N29" s="102"/>
      <c r="O29" s="102"/>
      <c r="P29" s="102"/>
      <c r="Q29" s="102"/>
      <c r="R29" s="254">
        <v>7.0999999999999994E-2</v>
      </c>
      <c r="S29" s="254">
        <v>8.5199999999999998E-2</v>
      </c>
      <c r="T29" s="297"/>
      <c r="U29" s="298"/>
      <c r="V29" s="103"/>
      <c r="W29" s="103"/>
      <c r="X29" s="104"/>
      <c r="Y29" s="104"/>
      <c r="Z29" s="297"/>
      <c r="AA29" s="298"/>
      <c r="AB29" s="49">
        <f t="shared" si="0"/>
        <v>0</v>
      </c>
      <c r="AC29" s="45">
        <f t="shared" si="1"/>
        <v>1.1075999999999999</v>
      </c>
      <c r="AD29" s="45">
        <f t="shared" si="2"/>
        <v>1.1075999999999999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101"/>
      <c r="K30" s="101"/>
      <c r="L30" s="112"/>
      <c r="M30" s="112"/>
      <c r="N30" s="102"/>
      <c r="O30" s="102"/>
      <c r="P30" s="102"/>
      <c r="Q30" s="102"/>
      <c r="R30" s="102"/>
      <c r="S30" s="102"/>
      <c r="T30" s="297"/>
      <c r="U30" s="298"/>
      <c r="V30" s="103"/>
      <c r="W30" s="103"/>
      <c r="X30" s="104"/>
      <c r="Y30" s="104"/>
      <c r="Z30" s="297"/>
      <c r="AA30" s="298"/>
      <c r="AB30" s="49">
        <f t="shared" si="0"/>
        <v>0</v>
      </c>
      <c r="AC30" s="45">
        <f t="shared" si="1"/>
        <v>0</v>
      </c>
      <c r="AD30" s="45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101"/>
      <c r="K31" s="101"/>
      <c r="L31" s="112"/>
      <c r="M31" s="112"/>
      <c r="N31" s="102"/>
      <c r="O31" s="102"/>
      <c r="P31" s="102"/>
      <c r="Q31" s="102"/>
      <c r="R31" s="102"/>
      <c r="S31" s="102"/>
      <c r="T31" s="297"/>
      <c r="U31" s="298"/>
      <c r="V31" s="103"/>
      <c r="W31" s="103"/>
      <c r="X31" s="104"/>
      <c r="Y31" s="104"/>
      <c r="Z31" s="297"/>
      <c r="AA31" s="298"/>
      <c r="AB31" s="49">
        <f t="shared" si="0"/>
        <v>0</v>
      </c>
      <c r="AC31" s="45">
        <f t="shared" si="1"/>
        <v>0</v>
      </c>
      <c r="AD31" s="45">
        <f t="shared" si="2"/>
        <v>0</v>
      </c>
    </row>
    <row r="32" spans="1:30" x14ac:dyDescent="0.3">
      <c r="A32" s="64">
        <v>20</v>
      </c>
      <c r="B32" s="65" t="s">
        <v>30</v>
      </c>
      <c r="C32" s="66" t="s">
        <v>1</v>
      </c>
      <c r="D32" s="256">
        <v>8.0000000000000002E-3</v>
      </c>
      <c r="E32" s="256">
        <v>8.0000000000000002E-3</v>
      </c>
      <c r="F32" s="291"/>
      <c r="G32" s="292"/>
      <c r="H32" s="102"/>
      <c r="I32" s="102"/>
      <c r="J32" s="101"/>
      <c r="K32" s="101"/>
      <c r="L32" s="112"/>
      <c r="M32" s="112"/>
      <c r="N32" s="102"/>
      <c r="O32" s="102"/>
      <c r="P32" s="102"/>
      <c r="Q32" s="102"/>
      <c r="R32" s="102"/>
      <c r="S32" s="102"/>
      <c r="T32" s="297"/>
      <c r="U32" s="298"/>
      <c r="V32" s="103"/>
      <c r="W32" s="103"/>
      <c r="X32" s="104"/>
      <c r="Y32" s="104"/>
      <c r="Z32" s="297"/>
      <c r="AA32" s="298"/>
      <c r="AB32" s="49">
        <f t="shared" si="0"/>
        <v>0</v>
      </c>
      <c r="AC32" s="45">
        <f t="shared" si="1"/>
        <v>0.10400000000000001</v>
      </c>
      <c r="AD32" s="45">
        <f t="shared" si="2"/>
        <v>0.10400000000000001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101"/>
      <c r="K33" s="101"/>
      <c r="L33" s="112"/>
      <c r="M33" s="112"/>
      <c r="N33" s="102"/>
      <c r="O33" s="102"/>
      <c r="P33" s="102"/>
      <c r="Q33" s="102"/>
      <c r="R33" s="102"/>
      <c r="S33" s="102"/>
      <c r="T33" s="297"/>
      <c r="U33" s="298"/>
      <c r="V33" s="103"/>
      <c r="W33" s="103"/>
      <c r="X33" s="104"/>
      <c r="Y33" s="104"/>
      <c r="Z33" s="297"/>
      <c r="AA33" s="298"/>
      <c r="AB33" s="49">
        <f t="shared" si="0"/>
        <v>0</v>
      </c>
      <c r="AC33" s="45">
        <f t="shared" si="1"/>
        <v>0</v>
      </c>
      <c r="AD33" s="45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101"/>
      <c r="K34" s="101"/>
      <c r="L34" s="112"/>
      <c r="M34" s="112"/>
      <c r="N34" s="102"/>
      <c r="O34" s="102"/>
      <c r="P34" s="102"/>
      <c r="Q34" s="102"/>
      <c r="R34" s="102"/>
      <c r="S34" s="102"/>
      <c r="T34" s="297"/>
      <c r="U34" s="298"/>
      <c r="V34" s="103"/>
      <c r="W34" s="103"/>
      <c r="X34" s="104"/>
      <c r="Y34" s="104"/>
      <c r="Z34" s="297"/>
      <c r="AA34" s="298"/>
      <c r="AB34" s="49">
        <f t="shared" si="0"/>
        <v>0</v>
      </c>
      <c r="AC34" s="45">
        <f t="shared" si="1"/>
        <v>0</v>
      </c>
      <c r="AD34" s="45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101"/>
      <c r="K35" s="101"/>
      <c r="L35" s="112"/>
      <c r="M35" s="112"/>
      <c r="N35" s="102"/>
      <c r="O35" s="102"/>
      <c r="P35" s="102"/>
      <c r="Q35" s="102"/>
      <c r="R35" s="102"/>
      <c r="S35" s="102"/>
      <c r="T35" s="297"/>
      <c r="U35" s="298"/>
      <c r="V35" s="103"/>
      <c r="W35" s="103"/>
      <c r="X35" s="104"/>
      <c r="Y35" s="104"/>
      <c r="Z35" s="297"/>
      <c r="AA35" s="298"/>
      <c r="AB35" s="49">
        <f t="shared" si="0"/>
        <v>0</v>
      </c>
      <c r="AC35" s="45">
        <f t="shared" si="1"/>
        <v>0</v>
      </c>
      <c r="AD35" s="45">
        <f t="shared" si="2"/>
        <v>0</v>
      </c>
    </row>
    <row r="36" spans="1:30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56">
        <v>1.4E-2</v>
      </c>
      <c r="K36" s="256">
        <v>1.9E-2</v>
      </c>
      <c r="L36" s="112"/>
      <c r="M36" s="112"/>
      <c r="N36" s="102"/>
      <c r="O36" s="102"/>
      <c r="P36" s="102"/>
      <c r="Q36" s="102"/>
      <c r="R36" s="102"/>
      <c r="S36" s="102"/>
      <c r="T36" s="297"/>
      <c r="U36" s="298"/>
      <c r="V36" s="103"/>
      <c r="W36" s="103"/>
      <c r="X36" s="104"/>
      <c r="Y36" s="104"/>
      <c r="Z36" s="297"/>
      <c r="AA36" s="298"/>
      <c r="AB36" s="49">
        <f t="shared" si="0"/>
        <v>0</v>
      </c>
      <c r="AC36" s="45">
        <f t="shared" si="1"/>
        <v>0.247</v>
      </c>
      <c r="AD36" s="45">
        <f t="shared" si="2"/>
        <v>0.247</v>
      </c>
    </row>
    <row r="37" spans="1:30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56">
        <v>1.0999999999999999E-2</v>
      </c>
      <c r="K37" s="256">
        <v>1.4E-2</v>
      </c>
      <c r="L37" s="112"/>
      <c r="M37" s="112"/>
      <c r="N37" s="102"/>
      <c r="O37" s="102"/>
      <c r="P37" s="102"/>
      <c r="Q37" s="102"/>
      <c r="R37" s="102"/>
      <c r="S37" s="102"/>
      <c r="T37" s="297"/>
      <c r="U37" s="298"/>
      <c r="V37" s="103"/>
      <c r="W37" s="103"/>
      <c r="X37" s="104"/>
      <c r="Y37" s="104"/>
      <c r="Z37" s="297"/>
      <c r="AA37" s="298"/>
      <c r="AB37" s="49">
        <f t="shared" si="0"/>
        <v>0</v>
      </c>
      <c r="AC37" s="45">
        <f t="shared" si="1"/>
        <v>0.182</v>
      </c>
      <c r="AD37" s="45">
        <f t="shared" si="2"/>
        <v>0.182</v>
      </c>
    </row>
    <row r="38" spans="1:30" ht="15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101"/>
      <c r="K38" s="101"/>
      <c r="L38" s="112"/>
      <c r="M38" s="112"/>
      <c r="N38" s="102"/>
      <c r="O38" s="102"/>
      <c r="P38" s="254">
        <v>1.3500000000000001E-3</v>
      </c>
      <c r="Q38" s="254">
        <v>1.3500000000000001E-3</v>
      </c>
      <c r="R38" s="102"/>
      <c r="S38" s="102"/>
      <c r="T38" s="297"/>
      <c r="U38" s="298"/>
      <c r="V38" s="103"/>
      <c r="W38" s="103"/>
      <c r="X38" s="104"/>
      <c r="Y38" s="104"/>
      <c r="Z38" s="297"/>
      <c r="AA38" s="298"/>
      <c r="AB38" s="49">
        <f t="shared" si="0"/>
        <v>0</v>
      </c>
      <c r="AC38" s="45">
        <f t="shared" si="1"/>
        <v>1.755E-2</v>
      </c>
      <c r="AD38" s="45">
        <f t="shared" si="2"/>
        <v>1.755E-2</v>
      </c>
    </row>
    <row r="39" spans="1:30" ht="15" customHeight="1" x14ac:dyDescent="0.3">
      <c r="A39" s="64">
        <v>27</v>
      </c>
      <c r="B39" s="65" t="s">
        <v>46</v>
      </c>
      <c r="C39" s="66" t="s">
        <v>1</v>
      </c>
      <c r="D39" s="256">
        <v>8.0000000000000002E-3</v>
      </c>
      <c r="E39" s="256">
        <v>8.0000000000000002E-3</v>
      </c>
      <c r="F39" s="305">
        <v>0.01</v>
      </c>
      <c r="G39" s="306"/>
      <c r="H39" s="102"/>
      <c r="I39" s="102"/>
      <c r="J39" s="256">
        <v>5.0000000000000001E-4</v>
      </c>
      <c r="K39" s="256">
        <v>8.0000000000000004E-4</v>
      </c>
      <c r="L39" s="254">
        <v>1.1999999999999999E-3</v>
      </c>
      <c r="M39" s="254">
        <v>1.6000000000000001E-3</v>
      </c>
      <c r="N39" s="102"/>
      <c r="O39" s="102"/>
      <c r="P39" s="254">
        <v>2.9999999999999997E-4</v>
      </c>
      <c r="Q39" s="254">
        <v>2.9999999999999997E-4</v>
      </c>
      <c r="R39" s="102"/>
      <c r="S39" s="102"/>
      <c r="T39" s="303">
        <v>0.01</v>
      </c>
      <c r="U39" s="304"/>
      <c r="V39" s="103"/>
      <c r="W39" s="103"/>
      <c r="X39" s="104"/>
      <c r="Y39" s="104"/>
      <c r="Z39" s="297"/>
      <c r="AA39" s="298"/>
      <c r="AB39" s="49">
        <f t="shared" si="0"/>
        <v>0</v>
      </c>
      <c r="AC39" s="45">
        <f t="shared" si="1"/>
        <v>0.39910000000000007</v>
      </c>
      <c r="AD39" s="45">
        <f t="shared" si="2"/>
        <v>0.39910000000000007</v>
      </c>
    </row>
    <row r="40" spans="1:30" x14ac:dyDescent="0.3">
      <c r="A40" s="64">
        <v>28</v>
      </c>
      <c r="B40" s="65" t="s">
        <v>50</v>
      </c>
      <c r="C40" s="66" t="s">
        <v>1</v>
      </c>
      <c r="D40" s="256">
        <v>4.0000000000000002E-4</v>
      </c>
      <c r="E40" s="256">
        <v>4.0000000000000002E-4</v>
      </c>
      <c r="F40" s="291"/>
      <c r="G40" s="292"/>
      <c r="H40" s="102"/>
      <c r="I40" s="102"/>
      <c r="J40" s="256">
        <v>2.9999999999999997E-4</v>
      </c>
      <c r="K40" s="256">
        <v>5.0000000000000001E-4</v>
      </c>
      <c r="L40" s="254">
        <v>4.0000000000000002E-4</v>
      </c>
      <c r="M40" s="254">
        <v>5.0000000000000001E-4</v>
      </c>
      <c r="N40" s="254">
        <v>8.9999999999999998E-4</v>
      </c>
      <c r="O40" s="254">
        <v>8.9999999999999998E-4</v>
      </c>
      <c r="P40" s="254">
        <v>2.9999999999999997E-4</v>
      </c>
      <c r="Q40" s="254">
        <v>2.9999999999999997E-4</v>
      </c>
      <c r="R40" s="254">
        <v>5.0000000000000001E-4</v>
      </c>
      <c r="S40" s="254">
        <v>5.9999999999999995E-4</v>
      </c>
      <c r="T40" s="297"/>
      <c r="U40" s="298"/>
      <c r="V40" s="103"/>
      <c r="W40" s="103"/>
      <c r="X40" s="104"/>
      <c r="Y40" s="104"/>
      <c r="Z40" s="297"/>
      <c r="AA40" s="298"/>
      <c r="AB40" s="49">
        <f t="shared" si="0"/>
        <v>0</v>
      </c>
      <c r="AC40" s="45">
        <f t="shared" si="1"/>
        <v>4.1599999999999998E-2</v>
      </c>
      <c r="AD40" s="45">
        <f t="shared" si="2"/>
        <v>4.1599999999999998E-2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01"/>
      <c r="E41" s="101"/>
      <c r="F41" s="291"/>
      <c r="G41" s="292"/>
      <c r="H41" s="102"/>
      <c r="I41" s="102"/>
      <c r="J41" s="101"/>
      <c r="K41" s="101"/>
      <c r="L41" s="112"/>
      <c r="M41" s="112"/>
      <c r="N41" s="102"/>
      <c r="O41" s="102"/>
      <c r="P41" s="102"/>
      <c r="Q41" s="102"/>
      <c r="R41" s="102"/>
      <c r="S41" s="102"/>
      <c r="T41" s="297"/>
      <c r="U41" s="298"/>
      <c r="V41" s="103"/>
      <c r="W41" s="103"/>
      <c r="X41" s="104"/>
      <c r="Y41" s="104"/>
      <c r="Z41" s="297"/>
      <c r="AA41" s="298"/>
      <c r="AB41" s="49">
        <f t="shared" si="0"/>
        <v>0</v>
      </c>
      <c r="AC41" s="45">
        <f t="shared" si="1"/>
        <v>0</v>
      </c>
      <c r="AD41" s="45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101"/>
      <c r="K42" s="101"/>
      <c r="L42" s="112"/>
      <c r="M42" s="112"/>
      <c r="N42" s="102"/>
      <c r="O42" s="102"/>
      <c r="P42" s="102"/>
      <c r="Q42" s="102"/>
      <c r="R42" s="102"/>
      <c r="S42" s="102"/>
      <c r="T42" s="297"/>
      <c r="U42" s="298"/>
      <c r="V42" s="103"/>
      <c r="W42" s="103"/>
      <c r="X42" s="104"/>
      <c r="Y42" s="104"/>
      <c r="Z42" s="297"/>
      <c r="AA42" s="298"/>
      <c r="AB42" s="49">
        <f t="shared" si="0"/>
        <v>0</v>
      </c>
      <c r="AC42" s="45">
        <f t="shared" si="1"/>
        <v>0</v>
      </c>
      <c r="AD42" s="45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101"/>
      <c r="K43" s="101"/>
      <c r="L43" s="254">
        <v>4.0000000000000001E-3</v>
      </c>
      <c r="M43" s="254">
        <v>5.0000000000000001E-3</v>
      </c>
      <c r="N43" s="254">
        <v>5.0000000000000001E-3</v>
      </c>
      <c r="O43" s="254">
        <v>5.0000000000000001E-3</v>
      </c>
      <c r="P43" s="254">
        <f>0.0025+0.002+0.00045</f>
        <v>4.9500000000000004E-3</v>
      </c>
      <c r="Q43" s="254">
        <f>0.0025+0.002+0.00045</f>
        <v>4.9500000000000004E-3</v>
      </c>
      <c r="R43" s="102"/>
      <c r="S43" s="102"/>
      <c r="T43" s="297"/>
      <c r="U43" s="298"/>
      <c r="V43" s="103"/>
      <c r="W43" s="103"/>
      <c r="X43" s="104"/>
      <c r="Y43" s="104"/>
      <c r="Z43" s="297"/>
      <c r="AA43" s="298"/>
      <c r="AB43" s="49">
        <f t="shared" si="0"/>
        <v>0</v>
      </c>
      <c r="AC43" s="45">
        <f t="shared" si="1"/>
        <v>0.19435000000000002</v>
      </c>
      <c r="AD43" s="45">
        <f t="shared" si="2"/>
        <v>0.19435000000000002</v>
      </c>
    </row>
    <row r="44" spans="1:30" x14ac:dyDescent="0.3">
      <c r="A44" s="64">
        <v>31</v>
      </c>
      <c r="B44" s="65" t="s">
        <v>32</v>
      </c>
      <c r="C44" s="66" t="s">
        <v>1</v>
      </c>
      <c r="D44" s="256">
        <v>4.0000000000000001E-3</v>
      </c>
      <c r="E44" s="256">
        <v>4.0000000000000001E-3</v>
      </c>
      <c r="F44" s="291"/>
      <c r="G44" s="292"/>
      <c r="H44" s="254">
        <v>0.01</v>
      </c>
      <c r="I44" s="254">
        <v>0.01</v>
      </c>
      <c r="J44" s="256">
        <v>5.0000000000000001E-3</v>
      </c>
      <c r="K44" s="256">
        <v>5.0000000000000001E-3</v>
      </c>
      <c r="L44" s="112"/>
      <c r="M44" s="112"/>
      <c r="N44" s="102"/>
      <c r="O44" s="102"/>
      <c r="P44" s="254">
        <v>1.3500000000000001E-3</v>
      </c>
      <c r="Q44" s="254">
        <v>1.3500000000000001E-3</v>
      </c>
      <c r="R44" s="102"/>
      <c r="S44" s="102"/>
      <c r="T44" s="297"/>
      <c r="U44" s="298"/>
      <c r="V44" s="103"/>
      <c r="W44" s="103"/>
      <c r="X44" s="104"/>
      <c r="Y44" s="104"/>
      <c r="Z44" s="297"/>
      <c r="AA44" s="298"/>
      <c r="AB44" s="49">
        <f t="shared" si="0"/>
        <v>0</v>
      </c>
      <c r="AC44" s="45">
        <f t="shared" si="1"/>
        <v>0.26455000000000001</v>
      </c>
      <c r="AD44" s="45">
        <f t="shared" si="2"/>
        <v>0.26455000000000001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101"/>
      <c r="K45" s="101"/>
      <c r="L45" s="112"/>
      <c r="M45" s="112"/>
      <c r="N45" s="102"/>
      <c r="O45" s="102"/>
      <c r="P45" s="102"/>
      <c r="Q45" s="102"/>
      <c r="R45" s="102"/>
      <c r="S45" s="102"/>
      <c r="T45" s="297"/>
      <c r="U45" s="298"/>
      <c r="V45" s="103"/>
      <c r="W45" s="103"/>
      <c r="X45" s="104"/>
      <c r="Y45" s="104"/>
      <c r="Z45" s="297"/>
      <c r="AA45" s="298"/>
      <c r="AB45" s="49">
        <f t="shared" si="0"/>
        <v>0</v>
      </c>
      <c r="AC45" s="45">
        <f t="shared" si="1"/>
        <v>0</v>
      </c>
      <c r="AD45" s="45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101"/>
      <c r="K46" s="101"/>
      <c r="L46" s="112"/>
      <c r="M46" s="112"/>
      <c r="N46" s="102"/>
      <c r="O46" s="102"/>
      <c r="P46" s="102"/>
      <c r="Q46" s="102"/>
      <c r="R46" s="102"/>
      <c r="S46" s="102"/>
      <c r="T46" s="297"/>
      <c r="U46" s="298"/>
      <c r="V46" s="103"/>
      <c r="W46" s="103"/>
      <c r="X46" s="104"/>
      <c r="Y46" s="104"/>
      <c r="Z46" s="297"/>
      <c r="AA46" s="298"/>
      <c r="AB46" s="49">
        <f t="shared" si="0"/>
        <v>0</v>
      </c>
      <c r="AC46" s="45">
        <f t="shared" si="1"/>
        <v>0</v>
      </c>
      <c r="AD46" s="45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101"/>
      <c r="E47" s="101"/>
      <c r="F47" s="305">
        <v>0.1</v>
      </c>
      <c r="G47" s="306"/>
      <c r="H47" s="102"/>
      <c r="I47" s="102"/>
      <c r="J47" s="256">
        <v>7.4999999999999997E-2</v>
      </c>
      <c r="K47" s="256">
        <v>0.1</v>
      </c>
      <c r="L47" s="112"/>
      <c r="M47" s="112"/>
      <c r="N47" s="102"/>
      <c r="O47" s="102"/>
      <c r="P47" s="102"/>
      <c r="Q47" s="102"/>
      <c r="R47" s="102"/>
      <c r="S47" s="102"/>
      <c r="T47" s="297"/>
      <c r="U47" s="298"/>
      <c r="V47" s="103"/>
      <c r="W47" s="103"/>
      <c r="X47" s="104"/>
      <c r="Y47" s="104"/>
      <c r="Z47" s="297"/>
      <c r="AA47" s="298"/>
      <c r="AB47" s="49">
        <f t="shared" si="0"/>
        <v>0</v>
      </c>
      <c r="AC47" s="45">
        <f t="shared" si="1"/>
        <v>2.6</v>
      </c>
      <c r="AD47" s="45">
        <f t="shared" si="2"/>
        <v>2.6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101"/>
      <c r="K48" s="101"/>
      <c r="L48" s="112"/>
      <c r="M48" s="112"/>
      <c r="N48" s="102"/>
      <c r="O48" s="102"/>
      <c r="P48" s="102"/>
      <c r="Q48" s="102"/>
      <c r="R48" s="102"/>
      <c r="S48" s="102"/>
      <c r="T48" s="297"/>
      <c r="U48" s="298"/>
      <c r="V48" s="103"/>
      <c r="W48" s="103"/>
      <c r="X48" s="104"/>
      <c r="Y48" s="104"/>
      <c r="Z48" s="297"/>
      <c r="AA48" s="298"/>
      <c r="AB48" s="49">
        <f t="shared" si="0"/>
        <v>0</v>
      </c>
      <c r="AC48" s="45">
        <f t="shared" si="1"/>
        <v>0</v>
      </c>
      <c r="AD48" s="45">
        <f t="shared" si="2"/>
        <v>0</v>
      </c>
    </row>
    <row r="49" spans="1:30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101"/>
      <c r="K49" s="101"/>
      <c r="L49" s="112"/>
      <c r="M49" s="112"/>
      <c r="N49" s="102"/>
      <c r="O49" s="102"/>
      <c r="P49" s="102"/>
      <c r="Q49" s="102"/>
      <c r="R49" s="102"/>
      <c r="S49" s="102"/>
      <c r="T49" s="297"/>
      <c r="U49" s="298"/>
      <c r="V49" s="103"/>
      <c r="W49" s="103"/>
      <c r="X49" s="113"/>
      <c r="Y49" s="113"/>
      <c r="Z49" s="297"/>
      <c r="AA49" s="298"/>
      <c r="AB49" s="49">
        <f t="shared" si="0"/>
        <v>0</v>
      </c>
      <c r="AC49" s="45">
        <f t="shared" si="1"/>
        <v>0</v>
      </c>
      <c r="AD49" s="45">
        <f t="shared" si="2"/>
        <v>0</v>
      </c>
    </row>
    <row r="50" spans="1:30" ht="15" hidden="1" customHeight="1" x14ac:dyDescent="0.3">
      <c r="A50" s="64">
        <v>36</v>
      </c>
      <c r="B50" s="65" t="s">
        <v>252</v>
      </c>
      <c r="C50" s="66" t="s">
        <v>1</v>
      </c>
      <c r="D50" s="101"/>
      <c r="E50" s="101"/>
      <c r="F50" s="291"/>
      <c r="G50" s="292"/>
      <c r="H50" s="102"/>
      <c r="I50" s="102"/>
      <c r="J50" s="101"/>
      <c r="K50" s="101"/>
      <c r="L50" s="112"/>
      <c r="M50" s="112"/>
      <c r="N50" s="102"/>
      <c r="O50" s="102"/>
      <c r="P50" s="102"/>
      <c r="Q50" s="102"/>
      <c r="R50" s="102"/>
      <c r="S50" s="102"/>
      <c r="T50" s="297"/>
      <c r="U50" s="298"/>
      <c r="V50" s="103"/>
      <c r="W50" s="103"/>
      <c r="X50" s="104"/>
      <c r="Y50" s="104"/>
      <c r="Z50" s="297"/>
      <c r="AA50" s="298"/>
      <c r="AB50" s="49">
        <f t="shared" si="0"/>
        <v>0</v>
      </c>
      <c r="AC50" s="45">
        <f t="shared" si="1"/>
        <v>0</v>
      </c>
      <c r="AD50" s="45">
        <f t="shared" si="2"/>
        <v>0</v>
      </c>
    </row>
    <row r="51" spans="1:30" ht="15" hidden="1" customHeight="1" x14ac:dyDescent="0.3">
      <c r="A51" s="64">
        <v>37</v>
      </c>
      <c r="B51" s="65" t="s">
        <v>276</v>
      </c>
      <c r="C51" s="66" t="s">
        <v>1</v>
      </c>
      <c r="D51" s="101"/>
      <c r="E51" s="101"/>
      <c r="F51" s="291"/>
      <c r="G51" s="292"/>
      <c r="H51" s="102"/>
      <c r="I51" s="102"/>
      <c r="J51" s="101"/>
      <c r="K51" s="101"/>
      <c r="L51" s="112"/>
      <c r="M51" s="112"/>
      <c r="N51" s="102"/>
      <c r="O51" s="102"/>
      <c r="P51" s="102"/>
      <c r="Q51" s="102"/>
      <c r="R51" s="102"/>
      <c r="S51" s="102"/>
      <c r="T51" s="297"/>
      <c r="U51" s="298"/>
      <c r="V51" s="103"/>
      <c r="W51" s="103"/>
      <c r="X51" s="109"/>
      <c r="Y51" s="109"/>
      <c r="Z51" s="297"/>
      <c r="AA51" s="298"/>
      <c r="AB51" s="49">
        <f t="shared" si="0"/>
        <v>0</v>
      </c>
      <c r="AC51" s="45">
        <f t="shared" si="1"/>
        <v>0</v>
      </c>
      <c r="AD51" s="45">
        <f t="shared" si="2"/>
        <v>0</v>
      </c>
    </row>
    <row r="52" spans="1:30" x14ac:dyDescent="0.3">
      <c r="A52" s="64">
        <v>38</v>
      </c>
      <c r="B52" s="65" t="s">
        <v>64</v>
      </c>
      <c r="C52" s="66" t="s">
        <v>1</v>
      </c>
      <c r="D52" s="256">
        <v>8.77E-2</v>
      </c>
      <c r="E52" s="256">
        <v>8.77E-2</v>
      </c>
      <c r="F52" s="291"/>
      <c r="G52" s="292"/>
      <c r="H52" s="102"/>
      <c r="I52" s="102"/>
      <c r="J52" s="101"/>
      <c r="K52" s="101"/>
      <c r="L52" s="112"/>
      <c r="M52" s="112"/>
      <c r="N52" s="102"/>
      <c r="O52" s="102"/>
      <c r="P52" s="102"/>
      <c r="Q52" s="102"/>
      <c r="R52" s="102"/>
      <c r="S52" s="102"/>
      <c r="T52" s="297"/>
      <c r="U52" s="298"/>
      <c r="V52" s="103"/>
      <c r="W52" s="103"/>
      <c r="X52" s="104"/>
      <c r="Y52" s="104"/>
      <c r="Z52" s="297"/>
      <c r="AA52" s="298"/>
      <c r="AB52" s="49">
        <f t="shared" si="0"/>
        <v>0</v>
      </c>
      <c r="AC52" s="45">
        <f t="shared" si="1"/>
        <v>1.1400999999999999</v>
      </c>
      <c r="AD52" s="45">
        <f t="shared" si="2"/>
        <v>1.1400999999999999</v>
      </c>
    </row>
    <row r="53" spans="1:30" x14ac:dyDescent="0.3">
      <c r="A53" s="64">
        <v>39</v>
      </c>
      <c r="B53" s="65" t="s">
        <v>48</v>
      </c>
      <c r="C53" s="66" t="s">
        <v>1</v>
      </c>
      <c r="D53" s="256">
        <v>4.0000000000000001E-3</v>
      </c>
      <c r="E53" s="256">
        <v>4.0000000000000001E-3</v>
      </c>
      <c r="F53" s="291"/>
      <c r="G53" s="292"/>
      <c r="H53" s="102"/>
      <c r="I53" s="102"/>
      <c r="J53" s="101"/>
      <c r="K53" s="101"/>
      <c r="L53" s="112"/>
      <c r="M53" s="112"/>
      <c r="N53" s="102"/>
      <c r="O53" s="102"/>
      <c r="P53" s="112"/>
      <c r="Q53" s="112"/>
      <c r="R53" s="102"/>
      <c r="S53" s="102"/>
      <c r="T53" s="297"/>
      <c r="U53" s="298"/>
      <c r="V53" s="103"/>
      <c r="W53" s="103"/>
      <c r="X53" s="104"/>
      <c r="Y53" s="104"/>
      <c r="Z53" s="297"/>
      <c r="AA53" s="298"/>
      <c r="AB53" s="49">
        <f t="shared" si="0"/>
        <v>0</v>
      </c>
      <c r="AC53" s="45">
        <f t="shared" si="1"/>
        <v>5.2000000000000005E-2</v>
      </c>
      <c r="AD53" s="45">
        <f t="shared" si="2"/>
        <v>5.2000000000000005E-2</v>
      </c>
    </row>
    <row r="54" spans="1:30" ht="15" hidden="1" customHeight="1" x14ac:dyDescent="0.3">
      <c r="A54" s="58"/>
      <c r="B54" s="63" t="s">
        <v>75</v>
      </c>
      <c r="C54" s="66"/>
      <c r="D54" s="101"/>
      <c r="E54" s="101"/>
      <c r="F54" s="291"/>
      <c r="G54" s="292"/>
      <c r="H54" s="102"/>
      <c r="I54" s="102"/>
      <c r="J54" s="101"/>
      <c r="K54" s="101"/>
      <c r="L54" s="112"/>
      <c r="M54" s="112"/>
      <c r="N54" s="102"/>
      <c r="O54" s="102"/>
      <c r="P54" s="102"/>
      <c r="Q54" s="102"/>
      <c r="R54" s="102"/>
      <c r="S54" s="102"/>
      <c r="T54" s="297"/>
      <c r="U54" s="298"/>
      <c r="V54" s="103"/>
      <c r="W54" s="103"/>
      <c r="X54" s="104"/>
      <c r="Y54" s="104"/>
      <c r="Z54" s="297"/>
      <c r="AA54" s="298"/>
      <c r="AB54" s="49">
        <f t="shared" si="0"/>
        <v>0</v>
      </c>
      <c r="AC54" s="45">
        <f t="shared" si="1"/>
        <v>0</v>
      </c>
      <c r="AD54" s="45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101"/>
      <c r="K55" s="101"/>
      <c r="L55" s="112"/>
      <c r="M55" s="112"/>
      <c r="N55" s="102"/>
      <c r="O55" s="102"/>
      <c r="P55" s="102"/>
      <c r="Q55" s="102"/>
      <c r="R55" s="102"/>
      <c r="S55" s="102"/>
      <c r="T55" s="297"/>
      <c r="U55" s="298"/>
      <c r="V55" s="103"/>
      <c r="W55" s="103"/>
      <c r="X55" s="104"/>
      <c r="Y55" s="104"/>
      <c r="Z55" s="297"/>
      <c r="AA55" s="298"/>
      <c r="AB55" s="49">
        <f t="shared" si="0"/>
        <v>0</v>
      </c>
      <c r="AC55" s="45">
        <f t="shared" si="1"/>
        <v>0</v>
      </c>
      <c r="AD55" s="45">
        <f t="shared" si="2"/>
        <v>0</v>
      </c>
    </row>
    <row r="56" spans="1:30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101"/>
      <c r="K56" s="101"/>
      <c r="L56" s="112"/>
      <c r="M56" s="112"/>
      <c r="N56" s="102"/>
      <c r="O56" s="102"/>
      <c r="P56" s="112"/>
      <c r="Q56" s="112"/>
      <c r="R56" s="102"/>
      <c r="S56" s="102"/>
      <c r="T56" s="297"/>
      <c r="U56" s="298"/>
      <c r="V56" s="103"/>
      <c r="W56" s="103"/>
      <c r="X56" s="104"/>
      <c r="Y56" s="104"/>
      <c r="Z56" s="297"/>
      <c r="AA56" s="298"/>
      <c r="AB56" s="49">
        <f t="shared" si="0"/>
        <v>0</v>
      </c>
      <c r="AC56" s="45">
        <f t="shared" si="1"/>
        <v>0</v>
      </c>
      <c r="AD56" s="45">
        <f t="shared" si="2"/>
        <v>0</v>
      </c>
    </row>
    <row r="57" spans="1:30" x14ac:dyDescent="0.3">
      <c r="A57" s="64">
        <v>42</v>
      </c>
      <c r="B57" s="68" t="s">
        <v>35</v>
      </c>
      <c r="C57" s="69" t="s">
        <v>1</v>
      </c>
      <c r="D57" s="256">
        <v>1.0200000000000001E-2</v>
      </c>
      <c r="E57" s="256">
        <v>1.5299999999999999E-2</v>
      </c>
      <c r="F57" s="291"/>
      <c r="G57" s="292"/>
      <c r="H57" s="102"/>
      <c r="I57" s="102"/>
      <c r="J57" s="101"/>
      <c r="K57" s="101"/>
      <c r="L57" s="112"/>
      <c r="M57" s="112"/>
      <c r="N57" s="102"/>
      <c r="O57" s="102"/>
      <c r="P57" s="102"/>
      <c r="Q57" s="102"/>
      <c r="R57" s="102"/>
      <c r="S57" s="102"/>
      <c r="T57" s="297"/>
      <c r="U57" s="298"/>
      <c r="V57" s="103"/>
      <c r="W57" s="103"/>
      <c r="X57" s="104"/>
      <c r="Y57" s="104"/>
      <c r="Z57" s="297"/>
      <c r="AA57" s="298"/>
      <c r="AB57" s="49">
        <f t="shared" si="0"/>
        <v>0</v>
      </c>
      <c r="AC57" s="45">
        <f t="shared" si="1"/>
        <v>0.19889999999999999</v>
      </c>
      <c r="AD57" s="45">
        <f t="shared" si="2"/>
        <v>0.19889999999999999</v>
      </c>
    </row>
    <row r="58" spans="1:30" ht="15" hidden="1" customHeight="1" x14ac:dyDescent="0.3">
      <c r="A58" s="19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101"/>
      <c r="K58" s="101"/>
      <c r="L58" s="112"/>
      <c r="M58" s="112"/>
      <c r="N58" s="102"/>
      <c r="O58" s="102"/>
      <c r="P58" s="102"/>
      <c r="Q58" s="102"/>
      <c r="R58" s="102"/>
      <c r="S58" s="102"/>
      <c r="T58" s="297"/>
      <c r="U58" s="298"/>
      <c r="V58" s="103"/>
      <c r="W58" s="103"/>
      <c r="X58" s="104"/>
      <c r="Y58" s="104"/>
      <c r="Z58" s="297"/>
      <c r="AA58" s="298"/>
      <c r="AB58" s="49">
        <f t="shared" si="0"/>
        <v>0</v>
      </c>
      <c r="AC58" s="45">
        <f t="shared" si="1"/>
        <v>0</v>
      </c>
      <c r="AD58" s="45">
        <f t="shared" si="2"/>
        <v>0</v>
      </c>
    </row>
    <row r="59" spans="1:30" ht="15" hidden="1" customHeight="1" x14ac:dyDescent="0.3">
      <c r="A59" s="64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101"/>
      <c r="K59" s="101"/>
      <c r="L59" s="112"/>
      <c r="M59" s="112"/>
      <c r="N59" s="102"/>
      <c r="O59" s="102"/>
      <c r="P59" s="102"/>
      <c r="Q59" s="102"/>
      <c r="R59" s="102"/>
      <c r="S59" s="102"/>
      <c r="T59" s="297"/>
      <c r="U59" s="298"/>
      <c r="V59" s="103"/>
      <c r="W59" s="103"/>
      <c r="X59" s="104"/>
      <c r="Y59" s="104"/>
      <c r="Z59" s="297"/>
      <c r="AA59" s="298"/>
      <c r="AB59" s="49">
        <f t="shared" si="0"/>
        <v>0</v>
      </c>
      <c r="AC59" s="45">
        <f t="shared" si="1"/>
        <v>0</v>
      </c>
      <c r="AD59" s="45">
        <f t="shared" si="2"/>
        <v>0</v>
      </c>
    </row>
    <row r="60" spans="1:30" ht="15" customHeight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101"/>
      <c r="K60" s="101"/>
      <c r="L60" s="112"/>
      <c r="M60" s="112"/>
      <c r="N60" s="102"/>
      <c r="O60" s="102"/>
      <c r="P60" s="254">
        <v>2E-3</v>
      </c>
      <c r="Q60" s="254">
        <v>2E-3</v>
      </c>
      <c r="R60" s="102"/>
      <c r="S60" s="102"/>
      <c r="T60" s="297"/>
      <c r="U60" s="298"/>
      <c r="V60" s="103"/>
      <c r="W60" s="103"/>
      <c r="X60" s="104"/>
      <c r="Y60" s="104"/>
      <c r="Z60" s="297"/>
      <c r="AA60" s="298"/>
      <c r="AB60" s="49">
        <f t="shared" si="0"/>
        <v>0</v>
      </c>
      <c r="AC60" s="45">
        <f t="shared" si="1"/>
        <v>2.6000000000000002E-2</v>
      </c>
      <c r="AD60" s="45">
        <f t="shared" si="2"/>
        <v>2.6000000000000002E-2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101"/>
      <c r="K61" s="101"/>
      <c r="L61" s="112"/>
      <c r="M61" s="112"/>
      <c r="N61" s="102"/>
      <c r="O61" s="102"/>
      <c r="P61" s="102"/>
      <c r="Q61" s="102"/>
      <c r="R61" s="102"/>
      <c r="S61" s="102"/>
      <c r="T61" s="297"/>
      <c r="U61" s="298"/>
      <c r="V61" s="103"/>
      <c r="W61" s="103"/>
      <c r="X61" s="104"/>
      <c r="Y61" s="104"/>
      <c r="Z61" s="297"/>
      <c r="AA61" s="298"/>
      <c r="AB61" s="49">
        <f t="shared" si="0"/>
        <v>0</v>
      </c>
      <c r="AC61" s="45">
        <f t="shared" si="1"/>
        <v>0</v>
      </c>
      <c r="AD61" s="45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101"/>
      <c r="E62" s="101"/>
      <c r="F62" s="291"/>
      <c r="G62" s="292"/>
      <c r="H62" s="102"/>
      <c r="I62" s="102"/>
      <c r="J62" s="101"/>
      <c r="K62" s="101"/>
      <c r="L62" s="112"/>
      <c r="M62" s="112"/>
      <c r="N62" s="102"/>
      <c r="O62" s="102"/>
      <c r="P62" s="102"/>
      <c r="Q62" s="102"/>
      <c r="R62" s="102"/>
      <c r="S62" s="102"/>
      <c r="T62" s="297"/>
      <c r="U62" s="298"/>
      <c r="V62" s="103"/>
      <c r="W62" s="103"/>
      <c r="X62" s="104"/>
      <c r="Y62" s="104"/>
      <c r="Z62" s="297"/>
      <c r="AA62" s="298"/>
      <c r="AB62" s="49">
        <f t="shared" si="0"/>
        <v>0</v>
      </c>
      <c r="AC62" s="45">
        <f t="shared" si="1"/>
        <v>0</v>
      </c>
      <c r="AD62" s="45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101"/>
      <c r="K63" s="101"/>
      <c r="L63" s="112"/>
      <c r="M63" s="112"/>
      <c r="N63" s="102"/>
      <c r="O63" s="102"/>
      <c r="P63" s="102"/>
      <c r="Q63" s="102"/>
      <c r="R63" s="102"/>
      <c r="S63" s="102"/>
      <c r="T63" s="297"/>
      <c r="U63" s="298"/>
      <c r="V63" s="103"/>
      <c r="W63" s="103"/>
      <c r="X63" s="104"/>
      <c r="Y63" s="104"/>
      <c r="Z63" s="297"/>
      <c r="AA63" s="298"/>
      <c r="AB63" s="49">
        <f t="shared" si="0"/>
        <v>0</v>
      </c>
      <c r="AC63" s="45">
        <f t="shared" si="1"/>
        <v>0</v>
      </c>
      <c r="AD63" s="45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101"/>
      <c r="K64" s="101"/>
      <c r="L64" s="112"/>
      <c r="M64" s="112"/>
      <c r="N64" s="102"/>
      <c r="O64" s="102"/>
      <c r="P64" s="102"/>
      <c r="Q64" s="102"/>
      <c r="R64" s="102"/>
      <c r="S64" s="102"/>
      <c r="T64" s="297"/>
      <c r="U64" s="298"/>
      <c r="V64" s="103"/>
      <c r="W64" s="103"/>
      <c r="X64" s="104"/>
      <c r="Y64" s="104"/>
      <c r="Z64" s="297"/>
      <c r="AA64" s="298"/>
      <c r="AB64" s="49">
        <f t="shared" si="0"/>
        <v>0</v>
      </c>
      <c r="AC64" s="45">
        <f t="shared" si="1"/>
        <v>0</v>
      </c>
      <c r="AD64" s="45">
        <f t="shared" si="2"/>
        <v>0</v>
      </c>
    </row>
    <row r="65" spans="1:30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101"/>
      <c r="K65" s="101"/>
      <c r="L65" s="112"/>
      <c r="M65" s="112"/>
      <c r="N65" s="102"/>
      <c r="O65" s="102"/>
      <c r="P65" s="102"/>
      <c r="Q65" s="102"/>
      <c r="R65" s="102"/>
      <c r="S65" s="102"/>
      <c r="T65" s="303">
        <v>2.4E-2</v>
      </c>
      <c r="U65" s="304"/>
      <c r="V65" s="103"/>
      <c r="W65" s="103"/>
      <c r="X65" s="104"/>
      <c r="Y65" s="104"/>
      <c r="Z65" s="297"/>
      <c r="AA65" s="298"/>
      <c r="AB65" s="49">
        <f t="shared" si="0"/>
        <v>0</v>
      </c>
      <c r="AC65" s="45">
        <f t="shared" si="1"/>
        <v>0.312</v>
      </c>
      <c r="AD65" s="45">
        <f t="shared" si="2"/>
        <v>0.312</v>
      </c>
    </row>
    <row r="66" spans="1:30" x14ac:dyDescent="0.3">
      <c r="A66" s="64">
        <v>50</v>
      </c>
      <c r="B66" s="65" t="s">
        <v>23</v>
      </c>
      <c r="C66" s="66" t="s">
        <v>1</v>
      </c>
      <c r="D66" s="101"/>
      <c r="E66" s="101"/>
      <c r="F66" s="305">
        <v>5.0000000000000001E-3</v>
      </c>
      <c r="G66" s="306"/>
      <c r="H66" s="102"/>
      <c r="I66" s="102"/>
      <c r="J66" s="101"/>
      <c r="K66" s="101"/>
      <c r="L66" s="112"/>
      <c r="M66" s="112"/>
      <c r="N66" s="102"/>
      <c r="O66" s="102"/>
      <c r="P66" s="102"/>
      <c r="Q66" s="102"/>
      <c r="R66" s="102"/>
      <c r="S66" s="102"/>
      <c r="T66" s="297"/>
      <c r="U66" s="298"/>
      <c r="V66" s="103"/>
      <c r="W66" s="103"/>
      <c r="X66" s="104"/>
      <c r="Y66" s="104"/>
      <c r="Z66" s="297"/>
      <c r="AA66" s="298"/>
      <c r="AB66" s="49">
        <f t="shared" si="0"/>
        <v>0</v>
      </c>
      <c r="AC66" s="45">
        <f t="shared" si="1"/>
        <v>6.5000000000000002E-2</v>
      </c>
      <c r="AD66" s="45">
        <f t="shared" si="2"/>
        <v>6.5000000000000002E-2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101"/>
      <c r="K67" s="101"/>
      <c r="L67" s="112"/>
      <c r="M67" s="112"/>
      <c r="N67" s="102"/>
      <c r="O67" s="102"/>
      <c r="P67" s="102"/>
      <c r="Q67" s="102"/>
      <c r="R67" s="102"/>
      <c r="S67" s="102"/>
      <c r="T67" s="297"/>
      <c r="U67" s="298"/>
      <c r="V67" s="103"/>
      <c r="W67" s="103"/>
      <c r="X67" s="104"/>
      <c r="Y67" s="104"/>
      <c r="Z67" s="297"/>
      <c r="AA67" s="298"/>
      <c r="AB67" s="49">
        <f t="shared" si="0"/>
        <v>0</v>
      </c>
      <c r="AC67" s="45">
        <f t="shared" si="1"/>
        <v>0</v>
      </c>
      <c r="AD67" s="45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101"/>
      <c r="K68" s="101"/>
      <c r="L68" s="112"/>
      <c r="M68" s="112"/>
      <c r="N68" s="102"/>
      <c r="O68" s="102"/>
      <c r="P68" s="102"/>
      <c r="Q68" s="102"/>
      <c r="R68" s="102"/>
      <c r="S68" s="102"/>
      <c r="T68" s="297"/>
      <c r="U68" s="298"/>
      <c r="V68" s="103"/>
      <c r="W68" s="103"/>
      <c r="X68" s="104"/>
      <c r="Y68" s="104"/>
      <c r="Z68" s="297"/>
      <c r="AA68" s="298"/>
      <c r="AB68" s="49">
        <f t="shared" si="0"/>
        <v>0</v>
      </c>
      <c r="AC68" s="45">
        <f t="shared" si="1"/>
        <v>0</v>
      </c>
      <c r="AD68" s="45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101"/>
      <c r="K69" s="101"/>
      <c r="L69" s="112"/>
      <c r="M69" s="112"/>
      <c r="N69" s="102"/>
      <c r="O69" s="102"/>
      <c r="P69" s="102"/>
      <c r="Q69" s="102"/>
      <c r="R69" s="102"/>
      <c r="S69" s="102"/>
      <c r="T69" s="297"/>
      <c r="U69" s="298"/>
      <c r="V69" s="103"/>
      <c r="W69" s="103"/>
      <c r="X69" s="104"/>
      <c r="Y69" s="104"/>
      <c r="Z69" s="297"/>
      <c r="AA69" s="298"/>
      <c r="AB69" s="49">
        <f t="shared" si="0"/>
        <v>0</v>
      </c>
      <c r="AC69" s="45">
        <f t="shared" si="1"/>
        <v>0</v>
      </c>
      <c r="AD69" s="45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101"/>
      <c r="K70" s="101"/>
      <c r="L70" s="112"/>
      <c r="M70" s="112"/>
      <c r="N70" s="102"/>
      <c r="O70" s="102"/>
      <c r="P70" s="102"/>
      <c r="Q70" s="102"/>
      <c r="R70" s="102"/>
      <c r="S70" s="102"/>
      <c r="T70" s="297"/>
      <c r="U70" s="298"/>
      <c r="V70" s="103"/>
      <c r="W70" s="103"/>
      <c r="X70" s="104"/>
      <c r="Y70" s="104"/>
      <c r="Z70" s="297"/>
      <c r="AA70" s="298"/>
      <c r="AB70" s="49">
        <f t="shared" si="0"/>
        <v>0</v>
      </c>
      <c r="AC70" s="45">
        <f t="shared" si="1"/>
        <v>0</v>
      </c>
      <c r="AD70" s="45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101"/>
      <c r="K71" s="101"/>
      <c r="L71" s="112"/>
      <c r="M71" s="112"/>
      <c r="N71" s="102"/>
      <c r="O71" s="102"/>
      <c r="P71" s="102"/>
      <c r="Q71" s="102"/>
      <c r="R71" s="102"/>
      <c r="S71" s="102"/>
      <c r="T71" s="297"/>
      <c r="U71" s="298"/>
      <c r="V71" s="103"/>
      <c r="W71" s="103"/>
      <c r="X71" s="104"/>
      <c r="Y71" s="104"/>
      <c r="Z71" s="297"/>
      <c r="AA71" s="298"/>
      <c r="AB71" s="49">
        <f t="shared" si="0"/>
        <v>0</v>
      </c>
      <c r="AC71" s="45">
        <f t="shared" si="1"/>
        <v>0</v>
      </c>
      <c r="AD71" s="45">
        <f t="shared" si="2"/>
        <v>0</v>
      </c>
    </row>
    <row r="72" spans="1:30" ht="15" hidden="1" customHeight="1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101"/>
      <c r="K72" s="101"/>
      <c r="L72" s="112"/>
      <c r="M72" s="112"/>
      <c r="N72" s="102"/>
      <c r="O72" s="102"/>
      <c r="P72" s="102"/>
      <c r="Q72" s="102"/>
      <c r="R72" s="102"/>
      <c r="S72" s="102"/>
      <c r="T72" s="297"/>
      <c r="U72" s="298"/>
      <c r="V72" s="103"/>
      <c r="W72" s="103"/>
      <c r="X72" s="104"/>
      <c r="Y72" s="104"/>
      <c r="Z72" s="297"/>
      <c r="AA72" s="298"/>
      <c r="AB72" s="49">
        <f t="shared" si="0"/>
        <v>0</v>
      </c>
      <c r="AC72" s="45">
        <f t="shared" si="1"/>
        <v>0</v>
      </c>
      <c r="AD72" s="45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 t="s">
        <v>1</v>
      </c>
      <c r="D73" s="101"/>
      <c r="E73" s="101"/>
      <c r="F73" s="291"/>
      <c r="G73" s="292"/>
      <c r="H73" s="102"/>
      <c r="I73" s="102"/>
      <c r="J73" s="101"/>
      <c r="K73" s="101"/>
      <c r="L73" s="112"/>
      <c r="M73" s="112"/>
      <c r="N73" s="102"/>
      <c r="O73" s="102"/>
      <c r="P73" s="102"/>
      <c r="Q73" s="102"/>
      <c r="R73" s="102"/>
      <c r="S73" s="102"/>
      <c r="T73" s="297"/>
      <c r="U73" s="298"/>
      <c r="V73" s="103"/>
      <c r="W73" s="103"/>
      <c r="X73" s="104"/>
      <c r="Y73" s="104"/>
      <c r="Z73" s="297"/>
      <c r="AA73" s="298"/>
      <c r="AB73" s="49">
        <f t="shared" ref="AB73:AB109" si="3">(J73+L73+N73+P73+R73+H73+F73+D73+T73+V73+X73+Z73)*$AB$5</f>
        <v>0</v>
      </c>
      <c r="AC73" s="45">
        <f t="shared" ref="AC73:AC109" si="4">(E73+F73+I73+K73+M73+O73+Q73+S73+T73+W73+Y73+Z73)*$AC$5</f>
        <v>0</v>
      </c>
      <c r="AD73" s="45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101"/>
      <c r="K74" s="101"/>
      <c r="L74" s="112"/>
      <c r="M74" s="112"/>
      <c r="N74" s="102"/>
      <c r="O74" s="102"/>
      <c r="P74" s="102"/>
      <c r="Q74" s="102"/>
      <c r="R74" s="102"/>
      <c r="S74" s="102"/>
      <c r="T74" s="297"/>
      <c r="U74" s="298"/>
      <c r="V74" s="103"/>
      <c r="W74" s="103"/>
      <c r="X74" s="104"/>
      <c r="Y74" s="104"/>
      <c r="Z74" s="297"/>
      <c r="AA74" s="298"/>
      <c r="AB74" s="49">
        <f t="shared" si="3"/>
        <v>0</v>
      </c>
      <c r="AC74" s="45">
        <f t="shared" si="4"/>
        <v>0</v>
      </c>
      <c r="AD74" s="45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101"/>
      <c r="K75" s="101"/>
      <c r="L75" s="112"/>
      <c r="M75" s="112"/>
      <c r="N75" s="102"/>
      <c r="O75" s="102"/>
      <c r="P75" s="102"/>
      <c r="Q75" s="102"/>
      <c r="R75" s="102"/>
      <c r="S75" s="102"/>
      <c r="T75" s="297"/>
      <c r="U75" s="298"/>
      <c r="V75" s="103"/>
      <c r="W75" s="103"/>
      <c r="X75" s="104"/>
      <c r="Y75" s="104"/>
      <c r="Z75" s="297"/>
      <c r="AA75" s="298"/>
      <c r="AB75" s="49">
        <f t="shared" si="3"/>
        <v>0</v>
      </c>
      <c r="AC75" s="45">
        <f t="shared" si="4"/>
        <v>0</v>
      </c>
      <c r="AD75" s="45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 t="s">
        <v>1</v>
      </c>
      <c r="D76" s="101"/>
      <c r="E76" s="101"/>
      <c r="F76" s="291"/>
      <c r="G76" s="292"/>
      <c r="H76" s="102"/>
      <c r="I76" s="102"/>
      <c r="J76" s="101"/>
      <c r="K76" s="101"/>
      <c r="L76" s="112"/>
      <c r="M76" s="112"/>
      <c r="N76" s="102"/>
      <c r="O76" s="102"/>
      <c r="P76" s="102"/>
      <c r="Q76" s="102"/>
      <c r="R76" s="102"/>
      <c r="S76" s="102"/>
      <c r="T76" s="297"/>
      <c r="U76" s="298"/>
      <c r="V76" s="103"/>
      <c r="W76" s="103"/>
      <c r="X76" s="104"/>
      <c r="Y76" s="104"/>
      <c r="Z76" s="297"/>
      <c r="AA76" s="298"/>
      <c r="AB76" s="49">
        <f t="shared" si="3"/>
        <v>0</v>
      </c>
      <c r="AC76" s="45">
        <f t="shared" si="4"/>
        <v>0</v>
      </c>
      <c r="AD76" s="45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101"/>
      <c r="K77" s="101"/>
      <c r="L77" s="112"/>
      <c r="M77" s="112"/>
      <c r="N77" s="102"/>
      <c r="O77" s="102"/>
      <c r="P77" s="102"/>
      <c r="Q77" s="102"/>
      <c r="R77" s="102"/>
      <c r="S77" s="102"/>
      <c r="T77" s="297"/>
      <c r="U77" s="298"/>
      <c r="V77" s="103"/>
      <c r="W77" s="103"/>
      <c r="X77" s="104"/>
      <c r="Y77" s="104"/>
      <c r="Z77" s="297"/>
      <c r="AA77" s="298"/>
      <c r="AB77" s="49">
        <f t="shared" si="3"/>
        <v>0</v>
      </c>
      <c r="AC77" s="45">
        <f t="shared" si="4"/>
        <v>0</v>
      </c>
      <c r="AD77" s="45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101"/>
      <c r="K78" s="101"/>
      <c r="L78" s="112"/>
      <c r="M78" s="112"/>
      <c r="N78" s="102"/>
      <c r="O78" s="102"/>
      <c r="P78" s="102"/>
      <c r="Q78" s="102"/>
      <c r="R78" s="102"/>
      <c r="S78" s="102"/>
      <c r="T78" s="297"/>
      <c r="U78" s="298"/>
      <c r="V78" s="103"/>
      <c r="W78" s="103"/>
      <c r="X78" s="104"/>
      <c r="Y78" s="104"/>
      <c r="Z78" s="297"/>
      <c r="AA78" s="298"/>
      <c r="AB78" s="49">
        <f t="shared" si="3"/>
        <v>0</v>
      </c>
      <c r="AC78" s="45">
        <f t="shared" si="4"/>
        <v>0</v>
      </c>
      <c r="AD78" s="45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101"/>
      <c r="K79" s="101"/>
      <c r="L79" s="112"/>
      <c r="M79" s="112"/>
      <c r="N79" s="102"/>
      <c r="O79" s="102"/>
      <c r="P79" s="102"/>
      <c r="Q79" s="102"/>
      <c r="R79" s="102"/>
      <c r="S79" s="102"/>
      <c r="T79" s="297"/>
      <c r="U79" s="298"/>
      <c r="V79" s="103"/>
      <c r="W79" s="103"/>
      <c r="X79" s="104"/>
      <c r="Y79" s="104"/>
      <c r="Z79" s="297"/>
      <c r="AA79" s="298"/>
      <c r="AB79" s="49">
        <f t="shared" si="3"/>
        <v>0</v>
      </c>
      <c r="AC79" s="45">
        <f t="shared" si="4"/>
        <v>0</v>
      </c>
      <c r="AD79" s="45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101"/>
      <c r="K80" s="101"/>
      <c r="L80" s="112"/>
      <c r="M80" s="112"/>
      <c r="N80" s="102"/>
      <c r="O80" s="102"/>
      <c r="P80" s="102"/>
      <c r="Q80" s="102"/>
      <c r="R80" s="102"/>
      <c r="S80" s="102"/>
      <c r="T80" s="297"/>
      <c r="U80" s="298"/>
      <c r="V80" s="103"/>
      <c r="W80" s="103"/>
      <c r="X80" s="104"/>
      <c r="Y80" s="104"/>
      <c r="Z80" s="297"/>
      <c r="AA80" s="298"/>
      <c r="AB80" s="49">
        <f t="shared" si="3"/>
        <v>0</v>
      </c>
      <c r="AC80" s="45">
        <f t="shared" si="4"/>
        <v>0</v>
      </c>
      <c r="AD80" s="45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01"/>
      <c r="E81" s="101"/>
      <c r="F81" s="291"/>
      <c r="G81" s="292"/>
      <c r="H81" s="102"/>
      <c r="I81" s="102"/>
      <c r="J81" s="101"/>
      <c r="K81" s="101"/>
      <c r="L81" s="112"/>
      <c r="M81" s="112"/>
      <c r="N81" s="102"/>
      <c r="O81" s="102"/>
      <c r="P81" s="102"/>
      <c r="Q81" s="102"/>
      <c r="R81" s="102"/>
      <c r="S81" s="102"/>
      <c r="T81" s="297"/>
      <c r="U81" s="298"/>
      <c r="V81" s="103"/>
      <c r="W81" s="103"/>
      <c r="X81" s="104"/>
      <c r="Y81" s="104"/>
      <c r="Z81" s="297"/>
      <c r="AA81" s="298"/>
      <c r="AB81" s="49">
        <f t="shared" si="3"/>
        <v>0</v>
      </c>
      <c r="AC81" s="45">
        <f t="shared" si="4"/>
        <v>0</v>
      </c>
      <c r="AD81" s="45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01"/>
      <c r="E82" s="101"/>
      <c r="F82" s="291"/>
      <c r="G82" s="292"/>
      <c r="H82" s="102"/>
      <c r="I82" s="102"/>
      <c r="J82" s="101"/>
      <c r="K82" s="101"/>
      <c r="L82" s="112"/>
      <c r="M82" s="112"/>
      <c r="N82" s="102"/>
      <c r="O82" s="102"/>
      <c r="P82" s="102"/>
      <c r="Q82" s="102"/>
      <c r="R82" s="102"/>
      <c r="S82" s="102"/>
      <c r="T82" s="297"/>
      <c r="U82" s="298"/>
      <c r="V82" s="103"/>
      <c r="W82" s="103"/>
      <c r="X82" s="104"/>
      <c r="Y82" s="104"/>
      <c r="Z82" s="297"/>
      <c r="AA82" s="298"/>
      <c r="AB82" s="49">
        <f t="shared" si="3"/>
        <v>0</v>
      </c>
      <c r="AC82" s="45">
        <f t="shared" si="4"/>
        <v>0</v>
      </c>
      <c r="AD82" s="45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101"/>
      <c r="K83" s="101"/>
      <c r="L83" s="112"/>
      <c r="M83" s="112"/>
      <c r="N83" s="102"/>
      <c r="O83" s="102"/>
      <c r="P83" s="102"/>
      <c r="Q83" s="102"/>
      <c r="R83" s="102"/>
      <c r="S83" s="102"/>
      <c r="T83" s="297"/>
      <c r="U83" s="298"/>
      <c r="V83" s="103"/>
      <c r="W83" s="103"/>
      <c r="X83" s="104"/>
      <c r="Y83" s="104"/>
      <c r="Z83" s="297"/>
      <c r="AA83" s="298"/>
      <c r="AB83" s="49">
        <f t="shared" si="3"/>
        <v>0</v>
      </c>
      <c r="AC83" s="45">
        <f t="shared" si="4"/>
        <v>0</v>
      </c>
      <c r="AD83" s="45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101"/>
      <c r="K84" s="101"/>
      <c r="L84" s="112"/>
      <c r="M84" s="112"/>
      <c r="N84" s="102"/>
      <c r="O84" s="102"/>
      <c r="P84" s="102"/>
      <c r="Q84" s="102"/>
      <c r="R84" s="102"/>
      <c r="S84" s="102"/>
      <c r="T84" s="297"/>
      <c r="U84" s="298"/>
      <c r="V84" s="103"/>
      <c r="W84" s="103"/>
      <c r="X84" s="104"/>
      <c r="Y84" s="104"/>
      <c r="Z84" s="297"/>
      <c r="AA84" s="298"/>
      <c r="AB84" s="49">
        <f t="shared" si="3"/>
        <v>0</v>
      </c>
      <c r="AC84" s="45">
        <f t="shared" si="4"/>
        <v>0</v>
      </c>
      <c r="AD84" s="45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101"/>
      <c r="K85" s="101"/>
      <c r="L85" s="112"/>
      <c r="M85" s="112"/>
      <c r="N85" s="102"/>
      <c r="O85" s="102"/>
      <c r="P85" s="102"/>
      <c r="Q85" s="102"/>
      <c r="R85" s="102"/>
      <c r="S85" s="102"/>
      <c r="T85" s="297"/>
      <c r="U85" s="298"/>
      <c r="V85" s="103"/>
      <c r="W85" s="103"/>
      <c r="X85" s="104"/>
      <c r="Y85" s="104"/>
      <c r="Z85" s="297"/>
      <c r="AA85" s="298"/>
      <c r="AB85" s="49">
        <f t="shared" si="3"/>
        <v>0</v>
      </c>
      <c r="AC85" s="45">
        <f t="shared" si="4"/>
        <v>0</v>
      </c>
      <c r="AD85" s="45">
        <f t="shared" si="5"/>
        <v>0</v>
      </c>
    </row>
    <row r="86" spans="1:30" ht="15" customHeight="1" x14ac:dyDescent="0.3">
      <c r="A86" s="64">
        <v>67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101"/>
      <c r="K86" s="101"/>
      <c r="L86" s="254">
        <v>9.2499999999999999E-2</v>
      </c>
      <c r="M86" s="254">
        <v>0.11563</v>
      </c>
      <c r="N86" s="102"/>
      <c r="O86" s="102"/>
      <c r="P86" s="102"/>
      <c r="Q86" s="102"/>
      <c r="R86" s="102"/>
      <c r="S86" s="102"/>
      <c r="T86" s="297"/>
      <c r="U86" s="298"/>
      <c r="V86" s="103"/>
      <c r="W86" s="103"/>
      <c r="X86" s="104"/>
      <c r="Y86" s="104"/>
      <c r="Z86" s="297"/>
      <c r="AA86" s="298"/>
      <c r="AB86" s="49">
        <f t="shared" si="3"/>
        <v>0</v>
      </c>
      <c r="AC86" s="45">
        <f t="shared" si="4"/>
        <v>1.50319</v>
      </c>
      <c r="AD86" s="45">
        <f t="shared" si="5"/>
        <v>1.50319</v>
      </c>
    </row>
    <row r="87" spans="1:30" ht="15" hidden="1" customHeight="1" x14ac:dyDescent="0.3">
      <c r="A87" s="64">
        <v>68</v>
      </c>
      <c r="B87" s="25" t="s">
        <v>131</v>
      </c>
      <c r="C87" s="66" t="s">
        <v>1</v>
      </c>
      <c r="D87" s="101"/>
      <c r="E87" s="101"/>
      <c r="F87" s="291"/>
      <c r="G87" s="292"/>
      <c r="H87" s="102"/>
      <c r="I87" s="102"/>
      <c r="J87" s="101"/>
      <c r="K87" s="101"/>
      <c r="L87" s="112"/>
      <c r="M87" s="112"/>
      <c r="N87" s="102"/>
      <c r="O87" s="102"/>
      <c r="P87" s="102"/>
      <c r="Q87" s="102"/>
      <c r="R87" s="102"/>
      <c r="S87" s="102"/>
      <c r="T87" s="297"/>
      <c r="U87" s="298"/>
      <c r="V87" s="103"/>
      <c r="W87" s="103"/>
      <c r="X87" s="104"/>
      <c r="Y87" s="104"/>
      <c r="Z87" s="297"/>
      <c r="AA87" s="298"/>
      <c r="AB87" s="49">
        <f t="shared" si="3"/>
        <v>0</v>
      </c>
      <c r="AC87" s="45">
        <f t="shared" si="4"/>
        <v>0</v>
      </c>
      <c r="AD87" s="45">
        <f t="shared" si="5"/>
        <v>0</v>
      </c>
    </row>
    <row r="88" spans="1:30" ht="15" hidden="1" customHeight="1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101"/>
      <c r="K88" s="101"/>
      <c r="L88" s="112"/>
      <c r="M88" s="112"/>
      <c r="N88" s="102"/>
      <c r="O88" s="102"/>
      <c r="P88" s="102"/>
      <c r="Q88" s="102"/>
      <c r="R88" s="102"/>
      <c r="S88" s="102"/>
      <c r="T88" s="297"/>
      <c r="U88" s="298"/>
      <c r="V88" s="103"/>
      <c r="W88" s="103"/>
      <c r="X88" s="104"/>
      <c r="Y88" s="104"/>
      <c r="Z88" s="297"/>
      <c r="AA88" s="298"/>
      <c r="AB88" s="49">
        <f t="shared" si="3"/>
        <v>0</v>
      </c>
      <c r="AC88" s="45">
        <f t="shared" si="4"/>
        <v>0</v>
      </c>
      <c r="AD88" s="45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101"/>
      <c r="K89" s="101"/>
      <c r="L89" s="112"/>
      <c r="M89" s="112"/>
      <c r="N89" s="254">
        <v>1.2E-2</v>
      </c>
      <c r="O89" s="254">
        <v>1.2E-2</v>
      </c>
      <c r="P89" s="254">
        <v>1.32E-2</v>
      </c>
      <c r="Q89" s="254">
        <v>1.32E-2</v>
      </c>
      <c r="R89" s="102"/>
      <c r="S89" s="102"/>
      <c r="T89" s="297"/>
      <c r="U89" s="298"/>
      <c r="V89" s="103"/>
      <c r="W89" s="103"/>
      <c r="X89" s="104"/>
      <c r="Y89" s="104"/>
      <c r="Z89" s="297"/>
      <c r="AA89" s="298"/>
      <c r="AB89" s="49">
        <f t="shared" si="3"/>
        <v>0</v>
      </c>
      <c r="AC89" s="45">
        <f t="shared" si="4"/>
        <v>0.3276</v>
      </c>
      <c r="AD89" s="45">
        <f t="shared" si="5"/>
        <v>0.3276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101"/>
      <c r="K90" s="101"/>
      <c r="L90" s="254">
        <v>1.2500000000000001E-2</v>
      </c>
      <c r="M90" s="254">
        <v>1.2500000000000001E-2</v>
      </c>
      <c r="N90" s="254">
        <v>1.2500000000000001E-2</v>
      </c>
      <c r="O90" s="254">
        <v>1.2500000000000001E-2</v>
      </c>
      <c r="P90" s="254">
        <v>2.1000000000000001E-2</v>
      </c>
      <c r="Q90" s="254">
        <v>2.1000000000000001E-2</v>
      </c>
      <c r="R90" s="102"/>
      <c r="S90" s="102"/>
      <c r="T90" s="297"/>
      <c r="U90" s="298"/>
      <c r="V90" s="103"/>
      <c r="W90" s="103"/>
      <c r="X90" s="104"/>
      <c r="Y90" s="104"/>
      <c r="Z90" s="297"/>
      <c r="AA90" s="298"/>
      <c r="AB90" s="49">
        <f t="shared" si="3"/>
        <v>0</v>
      </c>
      <c r="AC90" s="45">
        <f t="shared" si="4"/>
        <v>0.59799999999999998</v>
      </c>
      <c r="AD90" s="45">
        <f t="shared" si="5"/>
        <v>0.59799999999999998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101"/>
      <c r="K91" s="101"/>
      <c r="L91" s="112"/>
      <c r="M91" s="112"/>
      <c r="N91" s="102"/>
      <c r="O91" s="102"/>
      <c r="P91" s="102"/>
      <c r="Q91" s="102"/>
      <c r="R91" s="102"/>
      <c r="S91" s="102"/>
      <c r="T91" s="297"/>
      <c r="U91" s="298"/>
      <c r="V91" s="103"/>
      <c r="W91" s="103"/>
      <c r="X91" s="104"/>
      <c r="Y91" s="104"/>
      <c r="Z91" s="297"/>
      <c r="AA91" s="298"/>
      <c r="AB91" s="49">
        <f t="shared" si="3"/>
        <v>0</v>
      </c>
      <c r="AC91" s="45">
        <f t="shared" si="4"/>
        <v>0</v>
      </c>
      <c r="AD91" s="45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101"/>
      <c r="K92" s="101"/>
      <c r="L92" s="112"/>
      <c r="M92" s="112"/>
      <c r="N92" s="102"/>
      <c r="O92" s="102"/>
      <c r="P92" s="102"/>
      <c r="Q92" s="102"/>
      <c r="R92" s="102"/>
      <c r="S92" s="102"/>
      <c r="T92" s="297"/>
      <c r="U92" s="298"/>
      <c r="V92" s="103"/>
      <c r="W92" s="103"/>
      <c r="X92" s="104"/>
      <c r="Y92" s="104"/>
      <c r="Z92" s="297"/>
      <c r="AA92" s="298"/>
      <c r="AB92" s="49">
        <f t="shared" si="3"/>
        <v>0</v>
      </c>
      <c r="AC92" s="45">
        <f t="shared" si="4"/>
        <v>0</v>
      </c>
      <c r="AD92" s="45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101"/>
      <c r="K93" s="101"/>
      <c r="L93" s="112"/>
      <c r="M93" s="112"/>
      <c r="N93" s="102"/>
      <c r="O93" s="102"/>
      <c r="P93" s="102"/>
      <c r="Q93" s="102"/>
      <c r="R93" s="102"/>
      <c r="S93" s="102"/>
      <c r="T93" s="297"/>
      <c r="U93" s="298"/>
      <c r="V93" s="103"/>
      <c r="W93" s="103"/>
      <c r="X93" s="104"/>
      <c r="Y93" s="104"/>
      <c r="Z93" s="297"/>
      <c r="AA93" s="298"/>
      <c r="AB93" s="49">
        <f t="shared" si="3"/>
        <v>0</v>
      </c>
      <c r="AC93" s="45">
        <f t="shared" si="4"/>
        <v>0</v>
      </c>
      <c r="AD93" s="45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02"/>
      <c r="I94" s="102"/>
      <c r="J94" s="101"/>
      <c r="K94" s="101"/>
      <c r="L94" s="112"/>
      <c r="M94" s="112"/>
      <c r="N94" s="102"/>
      <c r="O94" s="102"/>
      <c r="P94" s="102"/>
      <c r="Q94" s="102"/>
      <c r="R94" s="102"/>
      <c r="S94" s="102"/>
      <c r="T94" s="297"/>
      <c r="U94" s="298"/>
      <c r="V94" s="103"/>
      <c r="W94" s="103"/>
      <c r="X94" s="104"/>
      <c r="Y94" s="104"/>
      <c r="Z94" s="297"/>
      <c r="AA94" s="298"/>
      <c r="AB94" s="49">
        <f t="shared" si="3"/>
        <v>0</v>
      </c>
      <c r="AC94" s="45">
        <f t="shared" si="4"/>
        <v>0</v>
      </c>
      <c r="AD94" s="45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02"/>
      <c r="I95" s="102"/>
      <c r="J95" s="101"/>
      <c r="K95" s="101"/>
      <c r="L95" s="112"/>
      <c r="M95" s="112"/>
      <c r="N95" s="102"/>
      <c r="O95" s="102"/>
      <c r="P95" s="102"/>
      <c r="Q95" s="102"/>
      <c r="R95" s="102"/>
      <c r="S95" s="102"/>
      <c r="T95" s="297"/>
      <c r="U95" s="298"/>
      <c r="V95" s="103"/>
      <c r="W95" s="103"/>
      <c r="X95" s="104"/>
      <c r="Y95" s="104"/>
      <c r="Z95" s="297"/>
      <c r="AA95" s="298"/>
      <c r="AB95" s="49">
        <f t="shared" si="3"/>
        <v>0</v>
      </c>
      <c r="AC95" s="45">
        <f t="shared" si="4"/>
        <v>0</v>
      </c>
      <c r="AD95" s="45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01"/>
      <c r="E96" s="101"/>
      <c r="F96" s="105"/>
      <c r="G96" s="106"/>
      <c r="H96" s="102"/>
      <c r="I96" s="102"/>
      <c r="J96" s="101"/>
      <c r="K96" s="101"/>
      <c r="L96" s="112"/>
      <c r="M96" s="112"/>
      <c r="N96" s="102"/>
      <c r="O96" s="102"/>
      <c r="P96" s="102"/>
      <c r="Q96" s="102"/>
      <c r="R96" s="102"/>
      <c r="S96" s="102"/>
      <c r="T96" s="107"/>
      <c r="U96" s="108"/>
      <c r="V96" s="103"/>
      <c r="W96" s="103"/>
      <c r="X96" s="104"/>
      <c r="Y96" s="104"/>
      <c r="Z96" s="297"/>
      <c r="AA96" s="298"/>
      <c r="AB96" s="49">
        <f t="shared" si="3"/>
        <v>0</v>
      </c>
      <c r="AC96" s="45">
        <f t="shared" si="4"/>
        <v>0</v>
      </c>
      <c r="AD96" s="45">
        <f t="shared" si="5"/>
        <v>0</v>
      </c>
    </row>
    <row r="97" spans="1:30" ht="15" hidden="1" customHeight="1" x14ac:dyDescent="0.3">
      <c r="A97" s="78">
        <v>77</v>
      </c>
      <c r="B97" s="76" t="s">
        <v>231</v>
      </c>
      <c r="C97" s="77" t="s">
        <v>22</v>
      </c>
      <c r="D97" s="101"/>
      <c r="E97" s="101"/>
      <c r="F97" s="291"/>
      <c r="G97" s="292"/>
      <c r="H97" s="102"/>
      <c r="I97" s="102"/>
      <c r="J97" s="101"/>
      <c r="K97" s="101"/>
      <c r="L97" s="112"/>
      <c r="M97" s="112"/>
      <c r="N97" s="102"/>
      <c r="O97" s="102"/>
      <c r="P97" s="102"/>
      <c r="Q97" s="102"/>
      <c r="R97" s="102"/>
      <c r="S97" s="102"/>
      <c r="T97" s="297"/>
      <c r="U97" s="298"/>
      <c r="V97" s="103"/>
      <c r="W97" s="103"/>
      <c r="X97" s="104"/>
      <c r="Y97" s="104"/>
      <c r="Z97" s="218"/>
      <c r="AA97" s="219"/>
      <c r="AB97" s="49">
        <f t="shared" si="3"/>
        <v>0</v>
      </c>
      <c r="AC97" s="45">
        <f t="shared" si="4"/>
        <v>0</v>
      </c>
      <c r="AD97" s="45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101"/>
      <c r="K98" s="101"/>
      <c r="L98" s="112"/>
      <c r="M98" s="112"/>
      <c r="N98" s="102"/>
      <c r="O98" s="102"/>
      <c r="P98" s="102"/>
      <c r="Q98" s="102"/>
      <c r="R98" s="102"/>
      <c r="S98" s="102"/>
      <c r="T98" s="297"/>
      <c r="U98" s="298"/>
      <c r="V98" s="103"/>
      <c r="W98" s="103"/>
      <c r="X98" s="104"/>
      <c r="Y98" s="104"/>
      <c r="Z98" s="297"/>
      <c r="AA98" s="298"/>
      <c r="AB98" s="49">
        <f t="shared" si="3"/>
        <v>0</v>
      </c>
      <c r="AC98" s="45">
        <f t="shared" si="4"/>
        <v>0</v>
      </c>
      <c r="AD98" s="45">
        <f t="shared" si="5"/>
        <v>0</v>
      </c>
    </row>
    <row r="99" spans="1:30" ht="15" hidden="1" customHeight="1" x14ac:dyDescent="0.3">
      <c r="A99" s="80">
        <v>79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101"/>
      <c r="K99" s="101"/>
      <c r="L99" s="112"/>
      <c r="M99" s="112"/>
      <c r="N99" s="102"/>
      <c r="O99" s="102"/>
      <c r="P99" s="102"/>
      <c r="Q99" s="102"/>
      <c r="R99" s="102"/>
      <c r="S99" s="102"/>
      <c r="T99" s="297"/>
      <c r="U99" s="298"/>
      <c r="V99" s="103"/>
      <c r="W99" s="103"/>
      <c r="X99" s="104"/>
      <c r="Y99" s="104"/>
      <c r="Z99" s="297"/>
      <c r="AA99" s="298"/>
      <c r="AB99" s="49">
        <f t="shared" si="3"/>
        <v>0</v>
      </c>
      <c r="AC99" s="45">
        <f t="shared" si="4"/>
        <v>0</v>
      </c>
      <c r="AD99" s="45">
        <f t="shared" si="5"/>
        <v>0</v>
      </c>
    </row>
    <row r="100" spans="1:30" ht="15" hidden="1" customHeight="1" x14ac:dyDescent="0.3">
      <c r="A100" s="78">
        <v>80</v>
      </c>
      <c r="B100" s="76" t="s">
        <v>229</v>
      </c>
      <c r="C100" s="77" t="s">
        <v>1</v>
      </c>
      <c r="D100" s="101"/>
      <c r="E100" s="101"/>
      <c r="F100" s="291"/>
      <c r="G100" s="292"/>
      <c r="H100" s="102"/>
      <c r="I100" s="102"/>
      <c r="J100" s="101"/>
      <c r="K100" s="101"/>
      <c r="L100" s="112"/>
      <c r="M100" s="112"/>
      <c r="N100" s="102"/>
      <c r="O100" s="102"/>
      <c r="P100" s="102"/>
      <c r="Q100" s="102"/>
      <c r="R100" s="102"/>
      <c r="S100" s="102"/>
      <c r="T100" s="297"/>
      <c r="U100" s="298"/>
      <c r="V100" s="103"/>
      <c r="W100" s="103"/>
      <c r="X100" s="104"/>
      <c r="Y100" s="104"/>
      <c r="Z100" s="301"/>
      <c r="AA100" s="302"/>
      <c r="AB100" s="49">
        <f t="shared" si="3"/>
        <v>0</v>
      </c>
      <c r="AC100" s="45">
        <f t="shared" si="4"/>
        <v>0</v>
      </c>
      <c r="AD100" s="45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105"/>
      <c r="G101" s="106"/>
      <c r="H101" s="102"/>
      <c r="I101" s="102"/>
      <c r="J101" s="101"/>
      <c r="K101" s="101"/>
      <c r="L101" s="112"/>
      <c r="M101" s="112"/>
      <c r="N101" s="102"/>
      <c r="O101" s="102"/>
      <c r="P101" s="102"/>
      <c r="Q101" s="102"/>
      <c r="R101" s="102"/>
      <c r="S101" s="102"/>
      <c r="T101" s="107"/>
      <c r="U101" s="108"/>
      <c r="V101" s="103"/>
      <c r="W101" s="103"/>
      <c r="X101" s="104"/>
      <c r="Y101" s="104"/>
      <c r="Z101" s="220"/>
      <c r="AA101" s="221"/>
      <c r="AB101" s="49">
        <f t="shared" si="3"/>
        <v>0</v>
      </c>
      <c r="AC101" s="45">
        <f t="shared" si="4"/>
        <v>0</v>
      </c>
      <c r="AD101" s="45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01"/>
      <c r="E102" s="101"/>
      <c r="F102" s="291"/>
      <c r="G102" s="292"/>
      <c r="H102" s="102"/>
      <c r="I102" s="102"/>
      <c r="J102" s="101"/>
      <c r="K102" s="101"/>
      <c r="L102" s="112"/>
      <c r="M102" s="112"/>
      <c r="N102" s="102"/>
      <c r="O102" s="102"/>
      <c r="P102" s="102"/>
      <c r="Q102" s="102"/>
      <c r="R102" s="102"/>
      <c r="S102" s="102"/>
      <c r="T102" s="297"/>
      <c r="U102" s="298"/>
      <c r="V102" s="103"/>
      <c r="W102" s="103"/>
      <c r="X102" s="104"/>
      <c r="Y102" s="104"/>
      <c r="Z102" s="297"/>
      <c r="AA102" s="298"/>
      <c r="AB102" s="49">
        <f t="shared" si="3"/>
        <v>0</v>
      </c>
      <c r="AC102" s="45">
        <f t="shared" si="4"/>
        <v>0</v>
      </c>
      <c r="AD102" s="45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101"/>
      <c r="K103" s="101"/>
      <c r="L103" s="112"/>
      <c r="M103" s="112"/>
      <c r="N103" s="102"/>
      <c r="O103" s="102"/>
      <c r="P103" s="102"/>
      <c r="Q103" s="102"/>
      <c r="R103" s="102"/>
      <c r="S103" s="102"/>
      <c r="T103" s="297"/>
      <c r="U103" s="298"/>
      <c r="V103" s="103"/>
      <c r="W103" s="103"/>
      <c r="X103" s="104"/>
      <c r="Y103" s="104"/>
      <c r="Z103" s="297"/>
      <c r="AA103" s="298"/>
      <c r="AB103" s="49">
        <f t="shared" si="3"/>
        <v>0</v>
      </c>
      <c r="AC103" s="45">
        <f t="shared" si="4"/>
        <v>0</v>
      </c>
      <c r="AD103" s="45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101"/>
      <c r="K104" s="101"/>
      <c r="L104" s="112"/>
      <c r="M104" s="112"/>
      <c r="N104" s="102"/>
      <c r="O104" s="102"/>
      <c r="P104" s="102"/>
      <c r="Q104" s="102"/>
      <c r="R104" s="102"/>
      <c r="S104" s="102"/>
      <c r="T104" s="297"/>
      <c r="U104" s="298"/>
      <c r="V104" s="103"/>
      <c r="W104" s="103"/>
      <c r="X104" s="104"/>
      <c r="Y104" s="104"/>
      <c r="Z104" s="297"/>
      <c r="AA104" s="298"/>
      <c r="AB104" s="49">
        <f t="shared" si="3"/>
        <v>0</v>
      </c>
      <c r="AC104" s="45">
        <f t="shared" si="4"/>
        <v>0</v>
      </c>
      <c r="AD104" s="45">
        <f t="shared" si="5"/>
        <v>0</v>
      </c>
    </row>
    <row r="105" spans="1:30" ht="15" hidden="1" customHeight="1" x14ac:dyDescent="0.3">
      <c r="A105" s="64">
        <v>83</v>
      </c>
      <c r="B105" s="68" t="s">
        <v>263</v>
      </c>
      <c r="C105" s="69" t="s">
        <v>1</v>
      </c>
      <c r="D105" s="101"/>
      <c r="E105" s="101"/>
      <c r="F105" s="291"/>
      <c r="G105" s="292"/>
      <c r="H105" s="102"/>
      <c r="I105" s="102"/>
      <c r="J105" s="101"/>
      <c r="K105" s="101"/>
      <c r="L105" s="112"/>
      <c r="M105" s="112"/>
      <c r="N105" s="102"/>
      <c r="O105" s="102"/>
      <c r="P105" s="102"/>
      <c r="Q105" s="102"/>
      <c r="R105" s="102"/>
      <c r="S105" s="102"/>
      <c r="T105" s="297"/>
      <c r="U105" s="298"/>
      <c r="V105" s="103"/>
      <c r="W105" s="103"/>
      <c r="X105" s="104"/>
      <c r="Y105" s="104"/>
      <c r="Z105" s="297"/>
      <c r="AA105" s="298"/>
      <c r="AB105" s="49">
        <f t="shared" si="3"/>
        <v>0</v>
      </c>
      <c r="AC105" s="45">
        <f t="shared" si="4"/>
        <v>0</v>
      </c>
      <c r="AD105" s="45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101"/>
      <c r="K106" s="101"/>
      <c r="L106" s="112"/>
      <c r="M106" s="112"/>
      <c r="N106" s="102"/>
      <c r="O106" s="102"/>
      <c r="P106" s="102"/>
      <c r="Q106" s="102"/>
      <c r="R106" s="102"/>
      <c r="S106" s="102"/>
      <c r="T106" s="297"/>
      <c r="U106" s="298"/>
      <c r="V106" s="103"/>
      <c r="W106" s="103"/>
      <c r="X106" s="104"/>
      <c r="Y106" s="104"/>
      <c r="Z106" s="297"/>
      <c r="AA106" s="298"/>
      <c r="AB106" s="49">
        <f t="shared" si="3"/>
        <v>0</v>
      </c>
      <c r="AC106" s="45">
        <f t="shared" si="4"/>
        <v>0</v>
      </c>
      <c r="AD106" s="45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101"/>
      <c r="K107" s="101"/>
      <c r="L107" s="112"/>
      <c r="M107" s="112"/>
      <c r="N107" s="102"/>
      <c r="O107" s="102"/>
      <c r="P107" s="102"/>
      <c r="Q107" s="102"/>
      <c r="R107" s="102"/>
      <c r="S107" s="102"/>
      <c r="T107" s="297"/>
      <c r="U107" s="298"/>
      <c r="V107" s="103"/>
      <c r="W107" s="103"/>
      <c r="X107" s="104"/>
      <c r="Y107" s="104"/>
      <c r="Z107" s="297"/>
      <c r="AA107" s="298"/>
      <c r="AB107" s="49">
        <f t="shared" si="3"/>
        <v>0</v>
      </c>
      <c r="AC107" s="45">
        <f t="shared" si="4"/>
        <v>0</v>
      </c>
      <c r="AD107" s="45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101"/>
      <c r="K108" s="101"/>
      <c r="L108" s="112"/>
      <c r="M108" s="112"/>
      <c r="N108" s="102"/>
      <c r="O108" s="102"/>
      <c r="P108" s="102"/>
      <c r="Q108" s="102"/>
      <c r="R108" s="102"/>
      <c r="S108" s="102"/>
      <c r="T108" s="297"/>
      <c r="U108" s="298"/>
      <c r="V108" s="103"/>
      <c r="W108" s="103"/>
      <c r="X108" s="104"/>
      <c r="Y108" s="104"/>
      <c r="Z108" s="297"/>
      <c r="AA108" s="298"/>
      <c r="AB108" s="49">
        <f t="shared" si="3"/>
        <v>0</v>
      </c>
      <c r="AC108" s="45">
        <f t="shared" si="4"/>
        <v>0</v>
      </c>
      <c r="AD108" s="45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256">
        <v>4.7999999999999996E-3</v>
      </c>
      <c r="E109" s="256">
        <v>4.7999999999999996E-3</v>
      </c>
      <c r="F109" s="291"/>
      <c r="G109" s="292"/>
      <c r="H109" s="102"/>
      <c r="I109" s="102"/>
      <c r="J109" s="101"/>
      <c r="K109" s="101"/>
      <c r="L109" s="112"/>
      <c r="M109" s="112"/>
      <c r="N109" s="102"/>
      <c r="O109" s="102"/>
      <c r="P109" s="102"/>
      <c r="Q109" s="102"/>
      <c r="R109" s="102"/>
      <c r="S109" s="102"/>
      <c r="T109" s="297"/>
      <c r="U109" s="298"/>
      <c r="V109" s="103"/>
      <c r="W109" s="103"/>
      <c r="X109" s="104"/>
      <c r="Y109" s="104"/>
      <c r="Z109" s="297"/>
      <c r="AA109" s="298"/>
      <c r="AB109" s="49">
        <f t="shared" si="3"/>
        <v>0</v>
      </c>
      <c r="AC109" s="45">
        <f t="shared" si="4"/>
        <v>6.2399999999999997E-2</v>
      </c>
      <c r="AD109" s="45">
        <f t="shared" si="5"/>
        <v>6.2399999999999997E-2</v>
      </c>
    </row>
    <row r="110" spans="1:30" x14ac:dyDescent="0.3">
      <c r="A110" s="83"/>
      <c r="B110" s="83"/>
      <c r="C110" s="83"/>
      <c r="D110" s="98"/>
      <c r="E110" s="98"/>
      <c r="F110" s="289"/>
      <c r="G110" s="290"/>
      <c r="H110" s="99"/>
      <c r="I110" s="99"/>
      <c r="J110" s="98"/>
      <c r="K110" s="98"/>
      <c r="L110" s="269"/>
      <c r="M110" s="269"/>
      <c r="N110" s="99"/>
      <c r="O110" s="99"/>
      <c r="P110" s="99"/>
      <c r="Q110" s="99"/>
      <c r="R110" s="99"/>
      <c r="S110" s="99"/>
      <c r="T110" s="293"/>
      <c r="U110" s="294"/>
      <c r="V110" s="67"/>
      <c r="W110" s="67"/>
      <c r="X110" s="100"/>
      <c r="Y110" s="100"/>
      <c r="Z110" s="293" t="s">
        <v>306</v>
      </c>
      <c r="AA110" s="294"/>
      <c r="AB110" s="51">
        <f>AB109/Z110</f>
        <v>0</v>
      </c>
      <c r="AC110" s="52">
        <f>AC109/Z110</f>
        <v>1.2999999999999998</v>
      </c>
      <c r="AD110" s="52">
        <f t="shared" si="5"/>
        <v>1.2999999999999998</v>
      </c>
    </row>
  </sheetData>
  <mergeCells count="335">
    <mergeCell ref="D1:AD1"/>
    <mergeCell ref="D2:K2"/>
    <mergeCell ref="L2:W2"/>
    <mergeCell ref="X2:AA2"/>
    <mergeCell ref="AD2:AD3"/>
    <mergeCell ref="V3:W3"/>
    <mergeCell ref="X3:Y3"/>
    <mergeCell ref="F4:G4"/>
    <mergeCell ref="T4:U4"/>
    <mergeCell ref="X4:Y4"/>
    <mergeCell ref="Z4:AA4"/>
    <mergeCell ref="AB2:AC3"/>
    <mergeCell ref="F5:G5"/>
    <mergeCell ref="T5:U5"/>
    <mergeCell ref="Z5:AA5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Z3:AA3"/>
    <mergeCell ref="F8:G8"/>
    <mergeCell ref="T8:U8"/>
    <mergeCell ref="Z8:AA8"/>
    <mergeCell ref="F9:G9"/>
    <mergeCell ref="T9:U9"/>
    <mergeCell ref="Z9:AA9"/>
    <mergeCell ref="F6:G6"/>
    <mergeCell ref="T6:U6"/>
    <mergeCell ref="V6:W6"/>
    <mergeCell ref="Z6:AA6"/>
    <mergeCell ref="F7:G7"/>
    <mergeCell ref="T7:U7"/>
    <mergeCell ref="Z7:AA7"/>
    <mergeCell ref="T11:U11"/>
    <mergeCell ref="F13:G13"/>
    <mergeCell ref="F12:G12"/>
    <mergeCell ref="Z13:AA13"/>
    <mergeCell ref="T12:U12"/>
    <mergeCell ref="Z12:AA12"/>
    <mergeCell ref="F10:G10"/>
    <mergeCell ref="F11:G11"/>
    <mergeCell ref="Z11:AA11"/>
    <mergeCell ref="T10:U10"/>
    <mergeCell ref="Z10:AA10"/>
    <mergeCell ref="T15:U15"/>
    <mergeCell ref="F17:G17"/>
    <mergeCell ref="F16:G16"/>
    <mergeCell ref="Z17:AA17"/>
    <mergeCell ref="T16:U16"/>
    <mergeCell ref="Z16:AA16"/>
    <mergeCell ref="T13:U13"/>
    <mergeCell ref="F15:G15"/>
    <mergeCell ref="F14:G14"/>
    <mergeCell ref="Z15:AA15"/>
    <mergeCell ref="T14:U14"/>
    <mergeCell ref="Z14:AA14"/>
    <mergeCell ref="T19:U19"/>
    <mergeCell ref="F21:G21"/>
    <mergeCell ref="F20:G20"/>
    <mergeCell ref="Z21:AA21"/>
    <mergeCell ref="T20:U20"/>
    <mergeCell ref="Z20:AA20"/>
    <mergeCell ref="T17:U17"/>
    <mergeCell ref="F19:G19"/>
    <mergeCell ref="F18:G18"/>
    <mergeCell ref="Z19:AA19"/>
    <mergeCell ref="T18:U18"/>
    <mergeCell ref="Z18:AA18"/>
    <mergeCell ref="T23:U23"/>
    <mergeCell ref="F25:G25"/>
    <mergeCell ref="F24:G24"/>
    <mergeCell ref="Z25:AA25"/>
    <mergeCell ref="T24:U24"/>
    <mergeCell ref="Z24:AA24"/>
    <mergeCell ref="T21:U21"/>
    <mergeCell ref="F23:G23"/>
    <mergeCell ref="F22:G22"/>
    <mergeCell ref="Z23:AA23"/>
    <mergeCell ref="T22:U22"/>
    <mergeCell ref="Z22:AA22"/>
    <mergeCell ref="T27:U27"/>
    <mergeCell ref="F29:G29"/>
    <mergeCell ref="F28:G28"/>
    <mergeCell ref="Z29:AA29"/>
    <mergeCell ref="T28:U28"/>
    <mergeCell ref="Z28:AA28"/>
    <mergeCell ref="T25:U25"/>
    <mergeCell ref="F27:G27"/>
    <mergeCell ref="F26:G26"/>
    <mergeCell ref="Z27:AA27"/>
    <mergeCell ref="T26:U26"/>
    <mergeCell ref="Z26:AA26"/>
    <mergeCell ref="T31:U31"/>
    <mergeCell ref="F33:G33"/>
    <mergeCell ref="F32:G32"/>
    <mergeCell ref="Z33:AA33"/>
    <mergeCell ref="T32:U32"/>
    <mergeCell ref="Z32:AA32"/>
    <mergeCell ref="T29:U29"/>
    <mergeCell ref="F31:G31"/>
    <mergeCell ref="F30:G30"/>
    <mergeCell ref="Z31:AA31"/>
    <mergeCell ref="T30:U30"/>
    <mergeCell ref="Z30:AA30"/>
    <mergeCell ref="T35:U35"/>
    <mergeCell ref="F37:G37"/>
    <mergeCell ref="F36:G36"/>
    <mergeCell ref="Z37:AA37"/>
    <mergeCell ref="T36:U36"/>
    <mergeCell ref="Z36:AA36"/>
    <mergeCell ref="T33:U33"/>
    <mergeCell ref="F35:G35"/>
    <mergeCell ref="F34:G34"/>
    <mergeCell ref="Z35:AA35"/>
    <mergeCell ref="T34:U34"/>
    <mergeCell ref="Z34:AA34"/>
    <mergeCell ref="T39:U39"/>
    <mergeCell ref="F41:G41"/>
    <mergeCell ref="F40:G40"/>
    <mergeCell ref="Z41:AA41"/>
    <mergeCell ref="T40:U40"/>
    <mergeCell ref="Z40:AA40"/>
    <mergeCell ref="T37:U37"/>
    <mergeCell ref="F39:G39"/>
    <mergeCell ref="F38:G38"/>
    <mergeCell ref="Z39:AA39"/>
    <mergeCell ref="T38:U38"/>
    <mergeCell ref="Z38:AA38"/>
    <mergeCell ref="T43:U43"/>
    <mergeCell ref="F45:G45"/>
    <mergeCell ref="F44:G44"/>
    <mergeCell ref="Z45:AA45"/>
    <mergeCell ref="T44:U44"/>
    <mergeCell ref="Z44:AA44"/>
    <mergeCell ref="T41:U41"/>
    <mergeCell ref="F43:G43"/>
    <mergeCell ref="F42:G42"/>
    <mergeCell ref="Z43:AA43"/>
    <mergeCell ref="T42:U42"/>
    <mergeCell ref="Z42:AA42"/>
    <mergeCell ref="T47:U47"/>
    <mergeCell ref="F49:G49"/>
    <mergeCell ref="F48:G48"/>
    <mergeCell ref="Z49:AA49"/>
    <mergeCell ref="T48:U48"/>
    <mergeCell ref="Z48:AA48"/>
    <mergeCell ref="T45:U45"/>
    <mergeCell ref="F47:G47"/>
    <mergeCell ref="F46:G46"/>
    <mergeCell ref="Z47:AA47"/>
    <mergeCell ref="T46:U46"/>
    <mergeCell ref="Z46:AA46"/>
    <mergeCell ref="T51:U51"/>
    <mergeCell ref="F53:G53"/>
    <mergeCell ref="F52:G52"/>
    <mergeCell ref="Z53:AA53"/>
    <mergeCell ref="T52:U52"/>
    <mergeCell ref="Z52:AA52"/>
    <mergeCell ref="T49:U49"/>
    <mergeCell ref="F51:G51"/>
    <mergeCell ref="F50:G50"/>
    <mergeCell ref="Z51:AA51"/>
    <mergeCell ref="T50:U50"/>
    <mergeCell ref="Z50:AA50"/>
    <mergeCell ref="T55:U55"/>
    <mergeCell ref="F57:G57"/>
    <mergeCell ref="F56:G56"/>
    <mergeCell ref="Z57:AA57"/>
    <mergeCell ref="T56:U56"/>
    <mergeCell ref="Z56:AA56"/>
    <mergeCell ref="T53:U53"/>
    <mergeCell ref="F55:G55"/>
    <mergeCell ref="F54:G54"/>
    <mergeCell ref="Z55:AA55"/>
    <mergeCell ref="T54:U54"/>
    <mergeCell ref="Z54:AA54"/>
    <mergeCell ref="T59:U59"/>
    <mergeCell ref="F61:G61"/>
    <mergeCell ref="F60:G60"/>
    <mergeCell ref="Z61:AA61"/>
    <mergeCell ref="T60:U60"/>
    <mergeCell ref="Z60:AA60"/>
    <mergeCell ref="T57:U57"/>
    <mergeCell ref="F59:G59"/>
    <mergeCell ref="F58:G58"/>
    <mergeCell ref="Z59:AA59"/>
    <mergeCell ref="T58:U58"/>
    <mergeCell ref="Z58:AA58"/>
    <mergeCell ref="T63:U63"/>
    <mergeCell ref="F65:G65"/>
    <mergeCell ref="F64:G64"/>
    <mergeCell ref="Z65:AA65"/>
    <mergeCell ref="T64:U64"/>
    <mergeCell ref="Z64:AA64"/>
    <mergeCell ref="T61:U61"/>
    <mergeCell ref="F63:G63"/>
    <mergeCell ref="F62:G62"/>
    <mergeCell ref="Z63:AA63"/>
    <mergeCell ref="T62:U62"/>
    <mergeCell ref="Z62:AA62"/>
    <mergeCell ref="T67:U67"/>
    <mergeCell ref="F69:G69"/>
    <mergeCell ref="F68:G68"/>
    <mergeCell ref="Z69:AA69"/>
    <mergeCell ref="T68:U68"/>
    <mergeCell ref="Z68:AA68"/>
    <mergeCell ref="T65:U65"/>
    <mergeCell ref="F67:G67"/>
    <mergeCell ref="F66:G66"/>
    <mergeCell ref="Z67:AA67"/>
    <mergeCell ref="T66:U66"/>
    <mergeCell ref="Z66:AA66"/>
    <mergeCell ref="T71:U71"/>
    <mergeCell ref="F73:G73"/>
    <mergeCell ref="F72:G72"/>
    <mergeCell ref="Z73:AA73"/>
    <mergeCell ref="T72:U72"/>
    <mergeCell ref="Z72:AA72"/>
    <mergeCell ref="T69:U69"/>
    <mergeCell ref="F71:G71"/>
    <mergeCell ref="F70:G70"/>
    <mergeCell ref="Z71:AA71"/>
    <mergeCell ref="T70:U70"/>
    <mergeCell ref="Z70:AA70"/>
    <mergeCell ref="T75:U75"/>
    <mergeCell ref="F77:G77"/>
    <mergeCell ref="F76:G76"/>
    <mergeCell ref="Z77:AA77"/>
    <mergeCell ref="T76:U76"/>
    <mergeCell ref="Z76:AA76"/>
    <mergeCell ref="T73:U73"/>
    <mergeCell ref="F75:G75"/>
    <mergeCell ref="F74:G74"/>
    <mergeCell ref="Z75:AA75"/>
    <mergeCell ref="T74:U74"/>
    <mergeCell ref="Z74:AA74"/>
    <mergeCell ref="T79:U79"/>
    <mergeCell ref="F81:G81"/>
    <mergeCell ref="F80:G80"/>
    <mergeCell ref="Z81:AA81"/>
    <mergeCell ref="T80:U80"/>
    <mergeCell ref="Z80:AA80"/>
    <mergeCell ref="T77:U77"/>
    <mergeCell ref="F79:G79"/>
    <mergeCell ref="F78:G78"/>
    <mergeCell ref="Z79:AA79"/>
    <mergeCell ref="T78:U78"/>
    <mergeCell ref="Z78:AA78"/>
    <mergeCell ref="T83:U83"/>
    <mergeCell ref="F85:G85"/>
    <mergeCell ref="F84:G84"/>
    <mergeCell ref="Z85:AA85"/>
    <mergeCell ref="T84:U84"/>
    <mergeCell ref="Z84:AA84"/>
    <mergeCell ref="T81:U81"/>
    <mergeCell ref="F83:G83"/>
    <mergeCell ref="F82:G82"/>
    <mergeCell ref="Z83:AA83"/>
    <mergeCell ref="T82:U82"/>
    <mergeCell ref="Z82:AA82"/>
    <mergeCell ref="T87:U87"/>
    <mergeCell ref="F89:G89"/>
    <mergeCell ref="F88:G88"/>
    <mergeCell ref="Z89:AA89"/>
    <mergeCell ref="T88:U88"/>
    <mergeCell ref="Z88:AA88"/>
    <mergeCell ref="T85:U85"/>
    <mergeCell ref="F87:G87"/>
    <mergeCell ref="F86:G86"/>
    <mergeCell ref="Z87:AA87"/>
    <mergeCell ref="T86:U86"/>
    <mergeCell ref="Z86:AA86"/>
    <mergeCell ref="T91:U91"/>
    <mergeCell ref="F93:G93"/>
    <mergeCell ref="F92:G92"/>
    <mergeCell ref="Z93:AA93"/>
    <mergeCell ref="T92:U92"/>
    <mergeCell ref="Z92:AA92"/>
    <mergeCell ref="T89:U89"/>
    <mergeCell ref="F91:G91"/>
    <mergeCell ref="F90:G90"/>
    <mergeCell ref="Z91:AA91"/>
    <mergeCell ref="T90:U90"/>
    <mergeCell ref="Z90:AA90"/>
    <mergeCell ref="T95:U95"/>
    <mergeCell ref="F98:G98"/>
    <mergeCell ref="F97:G97"/>
    <mergeCell ref="Z98:AA98"/>
    <mergeCell ref="T97:U97"/>
    <mergeCell ref="T93:U93"/>
    <mergeCell ref="F95:G95"/>
    <mergeCell ref="F94:G94"/>
    <mergeCell ref="Z95:AA95"/>
    <mergeCell ref="T94:U94"/>
    <mergeCell ref="Z94:AA94"/>
    <mergeCell ref="Z96:AA96"/>
    <mergeCell ref="T100:U100"/>
    <mergeCell ref="F103:G103"/>
    <mergeCell ref="F102:G102"/>
    <mergeCell ref="Z103:AA103"/>
    <mergeCell ref="T102:U102"/>
    <mergeCell ref="Z102:AA102"/>
    <mergeCell ref="T98:U98"/>
    <mergeCell ref="F100:G100"/>
    <mergeCell ref="F99:G99"/>
    <mergeCell ref="Z100:AA100"/>
    <mergeCell ref="T99:U99"/>
    <mergeCell ref="Z99:AA99"/>
    <mergeCell ref="T110:U110"/>
    <mergeCell ref="Z110:AA110"/>
    <mergeCell ref="F110:G110"/>
    <mergeCell ref="T107:U107"/>
    <mergeCell ref="F109:G109"/>
    <mergeCell ref="F108:G108"/>
    <mergeCell ref="Z109:AA109"/>
    <mergeCell ref="T108:U108"/>
    <mergeCell ref="Z108:AA108"/>
    <mergeCell ref="T109:U109"/>
    <mergeCell ref="T105:U105"/>
    <mergeCell ref="F107:G107"/>
    <mergeCell ref="F106:G106"/>
    <mergeCell ref="Z107:AA107"/>
    <mergeCell ref="T106:U106"/>
    <mergeCell ref="Z106:AA106"/>
    <mergeCell ref="T103:U103"/>
    <mergeCell ref="F105:G105"/>
    <mergeCell ref="F104:G104"/>
    <mergeCell ref="Z105:AA105"/>
    <mergeCell ref="T104:U104"/>
    <mergeCell ref="Z104:AA104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="110" zoomScaleNormal="110" workbookViewId="0">
      <pane xSplit="3" ySplit="6" topLeftCell="P7" activePane="bottomRight" state="frozen"/>
      <selection pane="topRight" activeCell="D1" sqref="D1"/>
      <selection pane="bottomLeft" activeCell="A7" sqref="A7"/>
      <selection pane="bottomRight" activeCell="AD5" sqref="AD5"/>
    </sheetView>
  </sheetViews>
  <sheetFormatPr defaultRowHeight="14.4" x14ac:dyDescent="0.3"/>
  <cols>
    <col min="1" max="1" width="3.88671875" style="57" customWidth="1"/>
    <col min="2" max="2" width="22" style="57" customWidth="1"/>
    <col min="3" max="3" width="4.5546875" style="57" customWidth="1"/>
    <col min="4" max="5" width="6.109375" style="57" customWidth="1"/>
    <col min="6" max="6" width="4.33203125" style="57" customWidth="1"/>
    <col min="7" max="7" width="4.109375" style="57" customWidth="1"/>
    <col min="8" max="9" width="5.6640625" style="57" customWidth="1"/>
    <col min="10" max="11" width="4.33203125" style="57" customWidth="1"/>
    <col min="12" max="12" width="5.88671875" style="57" customWidth="1"/>
    <col min="13" max="13" width="5.6640625" style="57" customWidth="1"/>
    <col min="14" max="14" width="6" style="57" customWidth="1"/>
    <col min="15" max="15" width="5.6640625" style="57" customWidth="1"/>
    <col min="16" max="16" width="6.5546875" style="57" customWidth="1"/>
    <col min="17" max="17" width="6.44140625" style="57" customWidth="1"/>
    <col min="18" max="19" width="6.109375" style="57" customWidth="1"/>
    <col min="20" max="20" width="4.33203125" style="57" customWidth="1"/>
    <col min="21" max="21" width="4.88671875" style="57" customWidth="1"/>
    <col min="22" max="23" width="5.6640625" style="57" customWidth="1"/>
    <col min="24" max="24" width="4.33203125" style="57" hidden="1" customWidth="1"/>
    <col min="25" max="25" width="4.88671875" style="57" hidden="1" customWidth="1"/>
    <col min="26" max="26" width="4.109375" style="57" hidden="1" customWidth="1"/>
    <col min="27" max="27" width="3.5546875" style="57" hidden="1" customWidth="1"/>
    <col min="28" max="28" width="7.6640625" style="57" customWidth="1"/>
    <col min="29" max="29" width="7.5546875" style="87" customWidth="1"/>
    <col min="30" max="30" width="8.109375" style="57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/>
      <c r="Y2" s="344"/>
      <c r="Z2" s="344"/>
      <c r="AA2" s="345"/>
      <c r="AB2" s="278" t="s">
        <v>139</v>
      </c>
      <c r="AC2" s="279"/>
      <c r="AD2" s="283" t="s">
        <v>292</v>
      </c>
    </row>
    <row r="3" spans="1:30" ht="34.5" customHeight="1" x14ac:dyDescent="0.3">
      <c r="A3" s="58"/>
      <c r="B3" s="115" t="s">
        <v>318</v>
      </c>
      <c r="C3" s="60"/>
      <c r="D3" s="318" t="s">
        <v>429</v>
      </c>
      <c r="E3" s="320"/>
      <c r="F3" s="318" t="s">
        <v>325</v>
      </c>
      <c r="G3" s="320"/>
      <c r="H3" s="318" t="s">
        <v>145</v>
      </c>
      <c r="I3" s="320"/>
      <c r="J3" s="318" t="s">
        <v>309</v>
      </c>
      <c r="K3" s="320"/>
      <c r="L3" s="318" t="s">
        <v>444</v>
      </c>
      <c r="M3" s="320"/>
      <c r="N3" s="318" t="s">
        <v>321</v>
      </c>
      <c r="O3" s="320"/>
      <c r="P3" s="318" t="s">
        <v>156</v>
      </c>
      <c r="Q3" s="320"/>
      <c r="R3" s="318" t="s">
        <v>327</v>
      </c>
      <c r="S3" s="320"/>
      <c r="T3" s="318" t="s">
        <v>442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281"/>
      <c r="AD3" s="284"/>
    </row>
    <row r="4" spans="1:30" x14ac:dyDescent="0.3">
      <c r="A4" s="58"/>
      <c r="B4" s="59" t="s">
        <v>106</v>
      </c>
      <c r="C4" s="60"/>
      <c r="D4" s="225" t="s">
        <v>290</v>
      </c>
      <c r="E4" s="225" t="s">
        <v>291</v>
      </c>
      <c r="F4" s="273" t="s">
        <v>301</v>
      </c>
      <c r="G4" s="273"/>
      <c r="H4" s="43" t="s">
        <v>290</v>
      </c>
      <c r="I4" s="43" t="s">
        <v>291</v>
      </c>
      <c r="J4" s="273" t="s">
        <v>301</v>
      </c>
      <c r="K4" s="273"/>
      <c r="L4" s="244" t="s">
        <v>290</v>
      </c>
      <c r="M4" s="244" t="s">
        <v>291</v>
      </c>
      <c r="N4" s="43" t="s">
        <v>290</v>
      </c>
      <c r="O4" s="43" t="s">
        <v>291</v>
      </c>
      <c r="P4" s="43" t="s">
        <v>290</v>
      </c>
      <c r="Q4" s="43" t="s">
        <v>291</v>
      </c>
      <c r="R4" s="43" t="s">
        <v>290</v>
      </c>
      <c r="S4" s="43" t="s">
        <v>291</v>
      </c>
      <c r="T4" s="273" t="s">
        <v>301</v>
      </c>
      <c r="U4" s="273"/>
      <c r="V4" s="43" t="s">
        <v>290</v>
      </c>
      <c r="W4" s="43" t="s">
        <v>291</v>
      </c>
      <c r="X4" s="273"/>
      <c r="Y4" s="273"/>
      <c r="Z4" s="273"/>
      <c r="AA4" s="273"/>
      <c r="AB4" s="43" t="s">
        <v>290</v>
      </c>
      <c r="AC4" s="43" t="s">
        <v>291</v>
      </c>
      <c r="AD4" s="37"/>
    </row>
    <row r="5" spans="1:30" ht="20.25" customHeight="1" x14ac:dyDescent="0.3">
      <c r="A5" s="58"/>
      <c r="B5" s="59" t="s">
        <v>107</v>
      </c>
      <c r="C5" s="62"/>
      <c r="D5" s="202" t="s">
        <v>114</v>
      </c>
      <c r="E5" s="202" t="s">
        <v>114</v>
      </c>
      <c r="F5" s="335" t="s">
        <v>117</v>
      </c>
      <c r="G5" s="335"/>
      <c r="H5" s="249" t="s">
        <v>141</v>
      </c>
      <c r="I5" s="249" t="s">
        <v>285</v>
      </c>
      <c r="J5" s="335">
        <v>100</v>
      </c>
      <c r="K5" s="335"/>
      <c r="L5" s="249">
        <v>60</v>
      </c>
      <c r="M5" s="249">
        <v>100</v>
      </c>
      <c r="N5" s="258" t="s">
        <v>326</v>
      </c>
      <c r="O5" s="258" t="s">
        <v>155</v>
      </c>
      <c r="P5" s="261">
        <v>90</v>
      </c>
      <c r="Q5" s="264">
        <v>100</v>
      </c>
      <c r="R5" s="249" t="s">
        <v>328</v>
      </c>
      <c r="S5" s="249" t="s">
        <v>130</v>
      </c>
      <c r="T5" s="335" t="s">
        <v>114</v>
      </c>
      <c r="U5" s="335"/>
      <c r="V5" s="249" t="s">
        <v>288</v>
      </c>
      <c r="W5" s="249" t="s">
        <v>144</v>
      </c>
      <c r="X5" s="282"/>
      <c r="Y5" s="282"/>
      <c r="Z5" s="282"/>
      <c r="AA5" s="282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228"/>
      <c r="E6" s="228"/>
      <c r="F6" s="289"/>
      <c r="G6" s="290"/>
      <c r="H6" s="99"/>
      <c r="I6" s="99"/>
      <c r="J6" s="289"/>
      <c r="K6" s="290"/>
      <c r="L6" s="165"/>
      <c r="M6" s="165"/>
      <c r="N6" s="99"/>
      <c r="O6" s="99"/>
      <c r="P6" s="99"/>
      <c r="Q6" s="99"/>
      <c r="R6" s="99"/>
      <c r="S6" s="99"/>
      <c r="T6" s="293"/>
      <c r="U6" s="294"/>
      <c r="V6" s="293"/>
      <c r="W6" s="294"/>
      <c r="X6" s="336"/>
      <c r="Y6" s="337"/>
      <c r="Z6" s="293"/>
      <c r="AA6" s="294"/>
      <c r="AB6" s="37"/>
      <c r="AC6" s="37"/>
      <c r="AD6" s="37"/>
    </row>
    <row r="7" spans="1:30" x14ac:dyDescent="0.3">
      <c r="A7" s="58"/>
      <c r="B7" s="63" t="s">
        <v>72</v>
      </c>
      <c r="C7" s="62"/>
      <c r="D7" s="228"/>
      <c r="E7" s="228"/>
      <c r="F7" s="289"/>
      <c r="G7" s="290"/>
      <c r="H7" s="99"/>
      <c r="I7" s="99"/>
      <c r="J7" s="289"/>
      <c r="K7" s="290"/>
      <c r="L7" s="248"/>
      <c r="M7" s="248"/>
      <c r="N7" s="99"/>
      <c r="O7" s="99"/>
      <c r="P7" s="99"/>
      <c r="Q7" s="99"/>
      <c r="R7" s="99"/>
      <c r="S7" s="99"/>
      <c r="T7" s="293"/>
      <c r="U7" s="294"/>
      <c r="V7" s="61"/>
      <c r="W7" s="61"/>
      <c r="X7" s="336"/>
      <c r="Y7" s="337"/>
      <c r="Z7" s="293"/>
      <c r="AA7" s="294"/>
      <c r="AB7" s="37"/>
      <c r="AC7" s="37"/>
      <c r="AD7" s="37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291"/>
      <c r="K8" s="292"/>
      <c r="L8" s="247"/>
      <c r="M8" s="247"/>
      <c r="N8" s="102"/>
      <c r="O8" s="102"/>
      <c r="P8" s="102"/>
      <c r="Q8" s="102"/>
      <c r="R8" s="102"/>
      <c r="S8" s="102"/>
      <c r="T8" s="297"/>
      <c r="U8" s="298"/>
      <c r="V8" s="103"/>
      <c r="W8" s="103"/>
      <c r="X8" s="297"/>
      <c r="Y8" s="298"/>
      <c r="Z8" s="297"/>
      <c r="AA8" s="298"/>
      <c r="AB8" s="49">
        <f>(D8+F8+H8+J8+L8+N8+P8+R8+T8+V8+X8+Z8)*$AB$5</f>
        <v>0</v>
      </c>
      <c r="AC8" s="45">
        <f>(E8+F8+I8+J8+M8+O8+Q8+S8+T8+W8+X8+Z8)*$AC$5</f>
        <v>0.65</v>
      </c>
      <c r="AD8" s="45">
        <f>AB8+AC8</f>
        <v>0.65</v>
      </c>
    </row>
    <row r="9" spans="1:30" ht="16.5" customHeight="1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247"/>
      <c r="M9" s="247"/>
      <c r="N9" s="102"/>
      <c r="O9" s="102"/>
      <c r="P9" s="254">
        <v>8.9999999999999993E-3</v>
      </c>
      <c r="Q9" s="254">
        <v>0.01</v>
      </c>
      <c r="R9" s="102"/>
      <c r="S9" s="102"/>
      <c r="T9" s="297"/>
      <c r="U9" s="298"/>
      <c r="V9" s="257">
        <v>0.04</v>
      </c>
      <c r="W9" s="257">
        <v>0.05</v>
      </c>
      <c r="X9" s="297"/>
      <c r="Y9" s="298"/>
      <c r="Z9" s="297"/>
      <c r="AA9" s="298"/>
      <c r="AB9" s="93">
        <f t="shared" ref="AB9:AB72" si="0">(D9+F9+H9+J9+L9+N9+P9+R9+T9+V9+X9+Z9)*$AB$5</f>
        <v>0</v>
      </c>
      <c r="AC9" s="89">
        <f t="shared" ref="AC9:AC72" si="1">(E9+F9+I9+J9+M9+O9+Q9+S9+T9+W9+X9+Z9)*$AC$5</f>
        <v>0.78</v>
      </c>
      <c r="AD9" s="45">
        <f t="shared" ref="AD9:AD72" si="2">AB9+AC9</f>
        <v>0.78</v>
      </c>
    </row>
    <row r="10" spans="1:30" ht="12.75" customHeight="1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247"/>
      <c r="M10" s="247"/>
      <c r="N10" s="102"/>
      <c r="O10" s="102"/>
      <c r="P10" s="102"/>
      <c r="Q10" s="102"/>
      <c r="R10" s="102"/>
      <c r="S10" s="102"/>
      <c r="T10" s="297"/>
      <c r="U10" s="298"/>
      <c r="V10" s="257">
        <v>0.04</v>
      </c>
      <c r="W10" s="257">
        <v>0.05</v>
      </c>
      <c r="X10" s="297"/>
      <c r="Y10" s="298"/>
      <c r="Z10" s="297"/>
      <c r="AA10" s="298"/>
      <c r="AB10" s="93">
        <f t="shared" si="0"/>
        <v>0</v>
      </c>
      <c r="AC10" s="89">
        <f t="shared" si="1"/>
        <v>0.65</v>
      </c>
      <c r="AD10" s="45">
        <f t="shared" si="2"/>
        <v>0.65</v>
      </c>
    </row>
    <row r="11" spans="1:30" ht="14.25" customHeight="1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247"/>
      <c r="M11" s="247"/>
      <c r="N11" s="102"/>
      <c r="O11" s="102"/>
      <c r="P11" s="254">
        <v>8.9999999999999993E-3</v>
      </c>
      <c r="Q11" s="254">
        <v>0.01</v>
      </c>
      <c r="R11" s="102"/>
      <c r="S11" s="102"/>
      <c r="T11" s="297"/>
      <c r="U11" s="298"/>
      <c r="V11" s="103"/>
      <c r="W11" s="103"/>
      <c r="X11" s="297"/>
      <c r="Y11" s="298"/>
      <c r="Z11" s="297"/>
      <c r="AA11" s="298"/>
      <c r="AB11" s="93">
        <f t="shared" si="0"/>
        <v>0</v>
      </c>
      <c r="AC11" s="89">
        <f t="shared" si="1"/>
        <v>0.13</v>
      </c>
      <c r="AD11" s="45">
        <f t="shared" si="2"/>
        <v>0.13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101"/>
      <c r="E12" s="101"/>
      <c r="F12" s="291"/>
      <c r="G12" s="292"/>
      <c r="H12" s="102"/>
      <c r="I12" s="102"/>
      <c r="J12" s="291"/>
      <c r="K12" s="292"/>
      <c r="L12" s="247"/>
      <c r="M12" s="247"/>
      <c r="N12" s="102"/>
      <c r="O12" s="102"/>
      <c r="P12" s="102"/>
      <c r="Q12" s="102"/>
      <c r="R12" s="102"/>
      <c r="S12" s="102"/>
      <c r="T12" s="297"/>
      <c r="U12" s="298"/>
      <c r="V12" s="103"/>
      <c r="W12" s="103"/>
      <c r="X12" s="297"/>
      <c r="Y12" s="298"/>
      <c r="Z12" s="297"/>
      <c r="AA12" s="298"/>
      <c r="AB12" s="93">
        <f t="shared" si="0"/>
        <v>0</v>
      </c>
      <c r="AC12" s="89">
        <f t="shared" si="1"/>
        <v>0</v>
      </c>
      <c r="AD12" s="45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247"/>
      <c r="M13" s="247"/>
      <c r="N13" s="102"/>
      <c r="O13" s="102"/>
      <c r="P13" s="102"/>
      <c r="Q13" s="102"/>
      <c r="R13" s="102"/>
      <c r="S13" s="102"/>
      <c r="T13" s="297"/>
      <c r="U13" s="298"/>
      <c r="V13" s="103"/>
      <c r="W13" s="103"/>
      <c r="X13" s="297"/>
      <c r="Y13" s="298"/>
      <c r="Z13" s="297"/>
      <c r="AA13" s="298"/>
      <c r="AB13" s="93">
        <f t="shared" si="0"/>
        <v>0</v>
      </c>
      <c r="AC13" s="89">
        <f t="shared" si="1"/>
        <v>0</v>
      </c>
      <c r="AD13" s="45">
        <f t="shared" si="2"/>
        <v>0</v>
      </c>
    </row>
    <row r="14" spans="1:30" ht="14.2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247"/>
      <c r="M14" s="247"/>
      <c r="N14" s="112"/>
      <c r="O14" s="112"/>
      <c r="P14" s="102"/>
      <c r="Q14" s="102"/>
      <c r="R14" s="102"/>
      <c r="S14" s="102"/>
      <c r="T14" s="297"/>
      <c r="U14" s="298"/>
      <c r="V14" s="103"/>
      <c r="W14" s="103"/>
      <c r="X14" s="297"/>
      <c r="Y14" s="298"/>
      <c r="Z14" s="297"/>
      <c r="AA14" s="298"/>
      <c r="AB14" s="93">
        <f t="shared" si="0"/>
        <v>0</v>
      </c>
      <c r="AC14" s="89">
        <f t="shared" si="1"/>
        <v>0</v>
      </c>
      <c r="AD14" s="45">
        <f t="shared" si="2"/>
        <v>0</v>
      </c>
    </row>
    <row r="15" spans="1:30" ht="14.25" customHeight="1" x14ac:dyDescent="0.3">
      <c r="A15" s="64"/>
      <c r="B15" s="72" t="s">
        <v>103</v>
      </c>
      <c r="C15" s="69" t="s">
        <v>1</v>
      </c>
      <c r="D15" s="101"/>
      <c r="E15" s="101"/>
      <c r="F15" s="291"/>
      <c r="G15" s="292"/>
      <c r="H15" s="102"/>
      <c r="I15" s="102"/>
      <c r="J15" s="291"/>
      <c r="K15" s="292"/>
      <c r="L15" s="247"/>
      <c r="M15" s="247"/>
      <c r="N15" s="254">
        <v>1.3169999999999999E-2</v>
      </c>
      <c r="O15" s="254">
        <v>1.3169999999999999E-2</v>
      </c>
      <c r="P15" s="102"/>
      <c r="Q15" s="102"/>
      <c r="R15" s="102"/>
      <c r="S15" s="102"/>
      <c r="T15" s="297"/>
      <c r="U15" s="298"/>
      <c r="V15" s="103"/>
      <c r="W15" s="103"/>
      <c r="X15" s="297"/>
      <c r="Y15" s="298"/>
      <c r="Z15" s="297"/>
      <c r="AA15" s="298"/>
      <c r="AB15" s="93">
        <f t="shared" si="0"/>
        <v>0</v>
      </c>
      <c r="AC15" s="89">
        <f t="shared" si="1"/>
        <v>0.17121</v>
      </c>
      <c r="AD15" s="45">
        <f t="shared" si="2"/>
        <v>0.17121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247"/>
      <c r="M16" s="247"/>
      <c r="N16" s="102"/>
      <c r="O16" s="102"/>
      <c r="P16" s="102"/>
      <c r="Q16" s="102"/>
      <c r="R16" s="102"/>
      <c r="S16" s="102"/>
      <c r="T16" s="297"/>
      <c r="U16" s="298"/>
      <c r="V16" s="103"/>
      <c r="W16" s="103"/>
      <c r="X16" s="297"/>
      <c r="Y16" s="298"/>
      <c r="Z16" s="297"/>
      <c r="AA16" s="298"/>
      <c r="AB16" s="93">
        <f t="shared" si="0"/>
        <v>0</v>
      </c>
      <c r="AC16" s="89">
        <f t="shared" si="1"/>
        <v>0</v>
      </c>
      <c r="AD16" s="45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247"/>
      <c r="M17" s="247"/>
      <c r="N17" s="102"/>
      <c r="O17" s="102"/>
      <c r="P17" s="102"/>
      <c r="Q17" s="102"/>
      <c r="R17" s="102"/>
      <c r="S17" s="102"/>
      <c r="T17" s="297"/>
      <c r="U17" s="298"/>
      <c r="V17" s="103"/>
      <c r="W17" s="103"/>
      <c r="X17" s="297"/>
      <c r="Y17" s="298"/>
      <c r="Z17" s="297"/>
      <c r="AA17" s="298"/>
      <c r="AB17" s="93">
        <f t="shared" si="0"/>
        <v>0</v>
      </c>
      <c r="AC17" s="89">
        <f t="shared" si="1"/>
        <v>0</v>
      </c>
      <c r="AD17" s="45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 t="s">
        <v>1</v>
      </c>
      <c r="D18" s="103"/>
      <c r="E18" s="103"/>
      <c r="F18" s="291"/>
      <c r="G18" s="292"/>
      <c r="H18" s="102"/>
      <c r="I18" s="102"/>
      <c r="J18" s="291"/>
      <c r="K18" s="292"/>
      <c r="L18" s="247"/>
      <c r="M18" s="247"/>
      <c r="N18" s="102"/>
      <c r="O18" s="102"/>
      <c r="P18" s="102"/>
      <c r="Q18" s="102"/>
      <c r="R18" s="102"/>
      <c r="S18" s="102"/>
      <c r="T18" s="297"/>
      <c r="U18" s="298"/>
      <c r="V18" s="103"/>
      <c r="W18" s="103"/>
      <c r="X18" s="297"/>
      <c r="Y18" s="298"/>
      <c r="Z18" s="297"/>
      <c r="AA18" s="298"/>
      <c r="AB18" s="93">
        <f t="shared" si="0"/>
        <v>0</v>
      </c>
      <c r="AC18" s="89">
        <f t="shared" si="1"/>
        <v>0</v>
      </c>
      <c r="AD18" s="45">
        <f t="shared" si="2"/>
        <v>0</v>
      </c>
    </row>
    <row r="19" spans="1:30" ht="15" hidden="1" customHeight="1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247"/>
      <c r="M19" s="247"/>
      <c r="N19" s="102"/>
      <c r="O19" s="102"/>
      <c r="P19" s="102"/>
      <c r="Q19" s="102"/>
      <c r="R19" s="102"/>
      <c r="S19" s="102"/>
      <c r="T19" s="297"/>
      <c r="U19" s="298"/>
      <c r="V19" s="103"/>
      <c r="W19" s="103"/>
      <c r="X19" s="297"/>
      <c r="Y19" s="298"/>
      <c r="Z19" s="297"/>
      <c r="AA19" s="298"/>
      <c r="AB19" s="93">
        <f t="shared" si="0"/>
        <v>0</v>
      </c>
      <c r="AC19" s="89">
        <f t="shared" si="1"/>
        <v>0</v>
      </c>
      <c r="AD19" s="45">
        <f t="shared" si="2"/>
        <v>0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247"/>
      <c r="M20" s="247"/>
      <c r="N20" s="102"/>
      <c r="O20" s="102"/>
      <c r="P20" s="102"/>
      <c r="Q20" s="102"/>
      <c r="R20" s="102"/>
      <c r="S20" s="102"/>
      <c r="T20" s="297"/>
      <c r="U20" s="298"/>
      <c r="V20" s="103"/>
      <c r="W20" s="103"/>
      <c r="X20" s="297"/>
      <c r="Y20" s="298"/>
      <c r="Z20" s="297"/>
      <c r="AA20" s="298"/>
      <c r="AB20" s="93">
        <f t="shared" si="0"/>
        <v>0</v>
      </c>
      <c r="AC20" s="89">
        <f t="shared" si="1"/>
        <v>0</v>
      </c>
      <c r="AD20" s="45">
        <f t="shared" si="2"/>
        <v>0</v>
      </c>
    </row>
    <row r="21" spans="1:30" ht="15" hidden="1" customHeight="1" x14ac:dyDescent="0.3">
      <c r="A21" s="64">
        <v>11</v>
      </c>
      <c r="B21" s="70" t="s">
        <v>267</v>
      </c>
      <c r="C21" s="71" t="s">
        <v>1</v>
      </c>
      <c r="D21" s="101"/>
      <c r="E21" s="101"/>
      <c r="F21" s="291"/>
      <c r="G21" s="292"/>
      <c r="H21" s="102"/>
      <c r="I21" s="102"/>
      <c r="J21" s="291"/>
      <c r="K21" s="292"/>
      <c r="L21" s="247"/>
      <c r="M21" s="247"/>
      <c r="N21" s="102"/>
      <c r="O21" s="102"/>
      <c r="P21" s="102"/>
      <c r="Q21" s="102"/>
      <c r="R21" s="102"/>
      <c r="S21" s="102"/>
      <c r="T21" s="297"/>
      <c r="U21" s="298"/>
      <c r="V21" s="103"/>
      <c r="W21" s="103"/>
      <c r="X21" s="297"/>
      <c r="Y21" s="298"/>
      <c r="Z21" s="297"/>
      <c r="AA21" s="298"/>
      <c r="AB21" s="93">
        <f t="shared" si="0"/>
        <v>0</v>
      </c>
      <c r="AC21" s="89">
        <f t="shared" si="1"/>
        <v>0</v>
      </c>
      <c r="AD21" s="45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247"/>
      <c r="M22" s="247"/>
      <c r="N22" s="102"/>
      <c r="O22" s="102"/>
      <c r="P22" s="102"/>
      <c r="Q22" s="102"/>
      <c r="R22" s="102"/>
      <c r="S22" s="102"/>
      <c r="T22" s="297"/>
      <c r="U22" s="298"/>
      <c r="V22" s="103"/>
      <c r="W22" s="103"/>
      <c r="X22" s="297"/>
      <c r="Y22" s="298"/>
      <c r="Z22" s="297"/>
      <c r="AA22" s="298"/>
      <c r="AB22" s="93">
        <f t="shared" si="0"/>
        <v>0</v>
      </c>
      <c r="AC22" s="89">
        <f t="shared" si="1"/>
        <v>0</v>
      </c>
      <c r="AD22" s="45">
        <f t="shared" si="2"/>
        <v>0</v>
      </c>
    </row>
    <row r="23" spans="1:30" x14ac:dyDescent="0.3">
      <c r="A23" s="64">
        <v>12</v>
      </c>
      <c r="B23" s="68" t="s">
        <v>255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247"/>
      <c r="M23" s="247"/>
      <c r="N23" s="102"/>
      <c r="O23" s="102"/>
      <c r="P23" s="112"/>
      <c r="Q23" s="112"/>
      <c r="R23" s="102"/>
      <c r="S23" s="102"/>
      <c r="T23" s="297"/>
      <c r="U23" s="298"/>
      <c r="V23" s="103"/>
      <c r="W23" s="103"/>
      <c r="X23" s="297"/>
      <c r="Y23" s="298"/>
      <c r="Z23" s="297"/>
      <c r="AA23" s="298"/>
      <c r="AB23" s="93">
        <f t="shared" si="0"/>
        <v>0</v>
      </c>
      <c r="AC23" s="89">
        <f t="shared" si="1"/>
        <v>0</v>
      </c>
      <c r="AD23" s="45">
        <f t="shared" si="2"/>
        <v>0</v>
      </c>
    </row>
    <row r="24" spans="1:30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247"/>
      <c r="M24" s="247"/>
      <c r="N24" s="102"/>
      <c r="O24" s="102"/>
      <c r="P24" s="254">
        <v>9.2480000000000007E-2</v>
      </c>
      <c r="Q24" s="254">
        <v>0.10274999999999999</v>
      </c>
      <c r="R24" s="102"/>
      <c r="S24" s="102"/>
      <c r="T24" s="297"/>
      <c r="U24" s="298"/>
      <c r="V24" s="103"/>
      <c r="W24" s="103"/>
      <c r="X24" s="297"/>
      <c r="Y24" s="298"/>
      <c r="Z24" s="297"/>
      <c r="AA24" s="298"/>
      <c r="AB24" s="93">
        <f t="shared" si="0"/>
        <v>0</v>
      </c>
      <c r="AC24" s="89">
        <f t="shared" si="1"/>
        <v>1.33575</v>
      </c>
      <c r="AD24" s="45">
        <f t="shared" si="2"/>
        <v>1.33575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247"/>
      <c r="M25" s="247"/>
      <c r="N25" s="102"/>
      <c r="O25" s="102"/>
      <c r="P25" s="102"/>
      <c r="Q25" s="102"/>
      <c r="R25" s="102"/>
      <c r="S25" s="102"/>
      <c r="T25" s="297"/>
      <c r="U25" s="298"/>
      <c r="V25" s="103"/>
      <c r="W25" s="103"/>
      <c r="X25" s="297"/>
      <c r="Y25" s="298"/>
      <c r="Z25" s="297"/>
      <c r="AA25" s="298"/>
      <c r="AB25" s="93">
        <f t="shared" si="0"/>
        <v>0</v>
      </c>
      <c r="AC25" s="89">
        <f t="shared" si="1"/>
        <v>0</v>
      </c>
      <c r="AD25" s="45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247"/>
      <c r="M26" s="247"/>
      <c r="N26" s="102"/>
      <c r="O26" s="102"/>
      <c r="P26" s="102"/>
      <c r="Q26" s="102"/>
      <c r="R26" s="102"/>
      <c r="S26" s="102"/>
      <c r="T26" s="297"/>
      <c r="U26" s="298"/>
      <c r="V26" s="103"/>
      <c r="W26" s="103"/>
      <c r="X26" s="297"/>
      <c r="Y26" s="298"/>
      <c r="Z26" s="297"/>
      <c r="AA26" s="298"/>
      <c r="AB26" s="93">
        <f t="shared" si="0"/>
        <v>0</v>
      </c>
      <c r="AC26" s="89">
        <f t="shared" si="1"/>
        <v>0</v>
      </c>
      <c r="AD26" s="45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247"/>
      <c r="M27" s="247"/>
      <c r="N27" s="102"/>
      <c r="O27" s="102"/>
      <c r="P27" s="102"/>
      <c r="Q27" s="102"/>
      <c r="R27" s="102"/>
      <c r="S27" s="102"/>
      <c r="T27" s="297"/>
      <c r="U27" s="298"/>
      <c r="V27" s="103"/>
      <c r="W27" s="103"/>
      <c r="X27" s="297"/>
      <c r="Y27" s="298"/>
      <c r="Z27" s="297"/>
      <c r="AA27" s="298"/>
      <c r="AB27" s="93">
        <f t="shared" si="0"/>
        <v>0</v>
      </c>
      <c r="AC27" s="89">
        <f t="shared" si="1"/>
        <v>0</v>
      </c>
      <c r="AD27" s="45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247"/>
      <c r="M28" s="247"/>
      <c r="N28" s="102"/>
      <c r="O28" s="102"/>
      <c r="P28" s="102"/>
      <c r="Q28" s="102"/>
      <c r="R28" s="102"/>
      <c r="S28" s="102"/>
      <c r="T28" s="297"/>
      <c r="U28" s="298"/>
      <c r="V28" s="103"/>
      <c r="W28" s="103"/>
      <c r="X28" s="297"/>
      <c r="Y28" s="298"/>
      <c r="Z28" s="297"/>
      <c r="AA28" s="298"/>
      <c r="AB28" s="93">
        <f t="shared" si="0"/>
        <v>0</v>
      </c>
      <c r="AC28" s="89">
        <f t="shared" si="1"/>
        <v>0</v>
      </c>
      <c r="AD28" s="45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247"/>
      <c r="M29" s="247"/>
      <c r="N29" s="102"/>
      <c r="O29" s="102"/>
      <c r="P29" s="102"/>
      <c r="Q29" s="102"/>
      <c r="R29" s="102"/>
      <c r="S29" s="102"/>
      <c r="T29" s="297"/>
      <c r="U29" s="298"/>
      <c r="V29" s="103"/>
      <c r="W29" s="103"/>
      <c r="X29" s="297"/>
      <c r="Y29" s="298"/>
      <c r="Z29" s="297"/>
      <c r="AA29" s="298"/>
      <c r="AB29" s="93">
        <f t="shared" si="0"/>
        <v>0</v>
      </c>
      <c r="AC29" s="89">
        <f t="shared" si="1"/>
        <v>0</v>
      </c>
      <c r="AD29" s="45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247"/>
      <c r="M30" s="247"/>
      <c r="N30" s="102"/>
      <c r="O30" s="102"/>
      <c r="P30" s="102"/>
      <c r="Q30" s="102"/>
      <c r="R30" s="102"/>
      <c r="S30" s="102"/>
      <c r="T30" s="297"/>
      <c r="U30" s="298"/>
      <c r="V30" s="103"/>
      <c r="W30" s="103"/>
      <c r="X30" s="297"/>
      <c r="Y30" s="298"/>
      <c r="Z30" s="297"/>
      <c r="AA30" s="298"/>
      <c r="AB30" s="93">
        <f t="shared" si="0"/>
        <v>0</v>
      </c>
      <c r="AC30" s="89">
        <f t="shared" si="1"/>
        <v>0</v>
      </c>
      <c r="AD30" s="45">
        <f t="shared" si="2"/>
        <v>0</v>
      </c>
    </row>
    <row r="31" spans="1:30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247"/>
      <c r="M31" s="247"/>
      <c r="N31" s="102"/>
      <c r="O31" s="102"/>
      <c r="P31" s="102"/>
      <c r="Q31" s="102"/>
      <c r="R31" s="254">
        <v>6.0999999999999999E-2</v>
      </c>
      <c r="S31" s="254">
        <v>7.3200000000000001E-2</v>
      </c>
      <c r="T31" s="297"/>
      <c r="U31" s="298"/>
      <c r="V31" s="103"/>
      <c r="W31" s="103"/>
      <c r="X31" s="297"/>
      <c r="Y31" s="298"/>
      <c r="Z31" s="297"/>
      <c r="AA31" s="298"/>
      <c r="AB31" s="93">
        <f t="shared" si="0"/>
        <v>0</v>
      </c>
      <c r="AC31" s="89">
        <f t="shared" si="1"/>
        <v>0.9516</v>
      </c>
      <c r="AD31" s="45">
        <f t="shared" si="2"/>
        <v>0.9516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247"/>
      <c r="M32" s="247"/>
      <c r="N32" s="102"/>
      <c r="O32" s="102"/>
      <c r="P32" s="102"/>
      <c r="Q32" s="102"/>
      <c r="R32" s="102"/>
      <c r="S32" s="102"/>
      <c r="T32" s="297"/>
      <c r="U32" s="298"/>
      <c r="V32" s="103"/>
      <c r="W32" s="103"/>
      <c r="X32" s="297"/>
      <c r="Y32" s="298"/>
      <c r="Z32" s="297"/>
      <c r="AA32" s="298"/>
      <c r="AB32" s="93">
        <f t="shared" si="0"/>
        <v>0</v>
      </c>
      <c r="AC32" s="89">
        <f t="shared" si="1"/>
        <v>0</v>
      </c>
      <c r="AD32" s="45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247"/>
      <c r="M33" s="247"/>
      <c r="N33" s="102"/>
      <c r="O33" s="102"/>
      <c r="P33" s="102"/>
      <c r="Q33" s="102"/>
      <c r="R33" s="102"/>
      <c r="S33" s="102"/>
      <c r="T33" s="297"/>
      <c r="U33" s="298"/>
      <c r="V33" s="103"/>
      <c r="W33" s="103"/>
      <c r="X33" s="297"/>
      <c r="Y33" s="298"/>
      <c r="Z33" s="297"/>
      <c r="AA33" s="298"/>
      <c r="AB33" s="93">
        <f t="shared" si="0"/>
        <v>0</v>
      </c>
      <c r="AC33" s="89">
        <f t="shared" si="1"/>
        <v>0</v>
      </c>
      <c r="AD33" s="45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247"/>
      <c r="M34" s="247"/>
      <c r="N34" s="102"/>
      <c r="O34" s="102"/>
      <c r="P34" s="102"/>
      <c r="Q34" s="102"/>
      <c r="R34" s="102"/>
      <c r="S34" s="102"/>
      <c r="T34" s="297"/>
      <c r="U34" s="298"/>
      <c r="V34" s="103"/>
      <c r="W34" s="103"/>
      <c r="X34" s="297"/>
      <c r="Y34" s="298"/>
      <c r="Z34" s="297"/>
      <c r="AA34" s="298"/>
      <c r="AB34" s="93">
        <f t="shared" si="0"/>
        <v>0</v>
      </c>
      <c r="AC34" s="89">
        <f t="shared" si="1"/>
        <v>0</v>
      </c>
      <c r="AD34" s="45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247"/>
      <c r="M35" s="247"/>
      <c r="N35" s="102"/>
      <c r="O35" s="102"/>
      <c r="P35" s="102"/>
      <c r="Q35" s="102"/>
      <c r="R35" s="102"/>
      <c r="S35" s="102"/>
      <c r="T35" s="297"/>
      <c r="U35" s="298"/>
      <c r="V35" s="103"/>
      <c r="W35" s="103"/>
      <c r="X35" s="297"/>
      <c r="Y35" s="298"/>
      <c r="Z35" s="297"/>
      <c r="AA35" s="298"/>
      <c r="AB35" s="93">
        <f t="shared" si="0"/>
        <v>0</v>
      </c>
      <c r="AC35" s="89">
        <f t="shared" si="1"/>
        <v>0</v>
      </c>
      <c r="AD35" s="45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247"/>
      <c r="M36" s="247"/>
      <c r="N36" s="102"/>
      <c r="O36" s="102"/>
      <c r="P36" s="102"/>
      <c r="Q36" s="102"/>
      <c r="R36" s="102"/>
      <c r="S36" s="102"/>
      <c r="T36" s="297"/>
      <c r="U36" s="298"/>
      <c r="V36" s="103"/>
      <c r="W36" s="103"/>
      <c r="X36" s="297"/>
      <c r="Y36" s="298"/>
      <c r="Z36" s="297"/>
      <c r="AA36" s="298"/>
      <c r="AB36" s="93">
        <f t="shared" si="0"/>
        <v>0</v>
      </c>
      <c r="AC36" s="89">
        <f t="shared" si="1"/>
        <v>0</v>
      </c>
      <c r="AD36" s="45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247"/>
      <c r="M37" s="247"/>
      <c r="N37" s="102"/>
      <c r="O37" s="102"/>
      <c r="P37" s="102"/>
      <c r="Q37" s="102"/>
      <c r="R37" s="102"/>
      <c r="S37" s="102"/>
      <c r="T37" s="297"/>
      <c r="U37" s="298"/>
      <c r="V37" s="103"/>
      <c r="W37" s="103"/>
      <c r="X37" s="297"/>
      <c r="Y37" s="298"/>
      <c r="Z37" s="297"/>
      <c r="AA37" s="298"/>
      <c r="AB37" s="93">
        <f t="shared" si="0"/>
        <v>0</v>
      </c>
      <c r="AC37" s="89">
        <f t="shared" si="1"/>
        <v>0</v>
      </c>
      <c r="AD37" s="45">
        <f t="shared" si="2"/>
        <v>0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247"/>
      <c r="M38" s="247"/>
      <c r="N38" s="102"/>
      <c r="O38" s="102"/>
      <c r="P38" s="102"/>
      <c r="Q38" s="102"/>
      <c r="R38" s="102"/>
      <c r="S38" s="102"/>
      <c r="T38" s="297"/>
      <c r="U38" s="298"/>
      <c r="V38" s="103"/>
      <c r="W38" s="103"/>
      <c r="X38" s="297"/>
      <c r="Y38" s="298"/>
      <c r="Z38" s="297"/>
      <c r="AA38" s="298"/>
      <c r="AB38" s="93">
        <f t="shared" si="0"/>
        <v>0</v>
      </c>
      <c r="AC38" s="89">
        <f t="shared" si="1"/>
        <v>0</v>
      </c>
      <c r="AD38" s="45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101"/>
      <c r="E39" s="101"/>
      <c r="F39" s="305">
        <v>1.4999999999999999E-2</v>
      </c>
      <c r="G39" s="306"/>
      <c r="H39" s="102"/>
      <c r="I39" s="102"/>
      <c r="J39" s="291"/>
      <c r="K39" s="292"/>
      <c r="L39" s="247"/>
      <c r="M39" s="247"/>
      <c r="N39" s="102"/>
      <c r="O39" s="102"/>
      <c r="P39" s="102"/>
      <c r="Q39" s="102"/>
      <c r="R39" s="102"/>
      <c r="S39" s="102"/>
      <c r="T39" s="303">
        <v>0.01</v>
      </c>
      <c r="U39" s="304"/>
      <c r="V39" s="103"/>
      <c r="W39" s="103"/>
      <c r="X39" s="297"/>
      <c r="Y39" s="298"/>
      <c r="Z39" s="297"/>
      <c r="AA39" s="298"/>
      <c r="AB39" s="93">
        <f t="shared" si="0"/>
        <v>0</v>
      </c>
      <c r="AC39" s="89">
        <f t="shared" si="1"/>
        <v>0.32500000000000001</v>
      </c>
      <c r="AD39" s="45">
        <f t="shared" si="2"/>
        <v>0.32500000000000001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256">
        <v>1E-3</v>
      </c>
      <c r="E40" s="256">
        <v>1E-3</v>
      </c>
      <c r="F40" s="291"/>
      <c r="G40" s="292"/>
      <c r="H40" s="102"/>
      <c r="I40" s="102"/>
      <c r="J40" s="291"/>
      <c r="K40" s="292"/>
      <c r="L40" s="247"/>
      <c r="M40" s="247"/>
      <c r="N40" s="254">
        <v>9.1E-4</v>
      </c>
      <c r="O40" s="254">
        <v>1.01E-3</v>
      </c>
      <c r="P40" s="254">
        <v>5.9999999999999995E-4</v>
      </c>
      <c r="Q40" s="254">
        <v>5.9999999999999995E-4</v>
      </c>
      <c r="R40" s="254">
        <v>5.0000000000000001E-4</v>
      </c>
      <c r="S40" s="254">
        <v>5.9999999999999995E-4</v>
      </c>
      <c r="T40" s="297"/>
      <c r="U40" s="298"/>
      <c r="V40" s="103"/>
      <c r="W40" s="103"/>
      <c r="X40" s="297"/>
      <c r="Y40" s="298"/>
      <c r="Z40" s="297"/>
      <c r="AA40" s="298"/>
      <c r="AB40" s="93">
        <f t="shared" si="0"/>
        <v>0</v>
      </c>
      <c r="AC40" s="89">
        <f t="shared" si="1"/>
        <v>4.1729999999999996E-2</v>
      </c>
      <c r="AD40" s="45">
        <f t="shared" si="2"/>
        <v>4.1729999999999996E-2</v>
      </c>
    </row>
    <row r="41" spans="1:30" ht="15" hidden="1" customHeight="1" x14ac:dyDescent="0.3">
      <c r="A41" s="64">
        <v>29</v>
      </c>
      <c r="B41" s="70" t="s">
        <v>94</v>
      </c>
      <c r="C41" s="71" t="s">
        <v>1</v>
      </c>
      <c r="D41" s="101"/>
      <c r="E41" s="101"/>
      <c r="F41" s="291"/>
      <c r="G41" s="292"/>
      <c r="H41" s="102"/>
      <c r="I41" s="102"/>
      <c r="J41" s="291"/>
      <c r="K41" s="292"/>
      <c r="L41" s="247"/>
      <c r="M41" s="247"/>
      <c r="N41" s="102"/>
      <c r="O41" s="102"/>
      <c r="P41" s="102"/>
      <c r="Q41" s="102"/>
      <c r="R41" s="102"/>
      <c r="S41" s="102"/>
      <c r="T41" s="297"/>
      <c r="U41" s="298"/>
      <c r="V41" s="103"/>
      <c r="W41" s="103"/>
      <c r="X41" s="297"/>
      <c r="Y41" s="298"/>
      <c r="Z41" s="297"/>
      <c r="AA41" s="298"/>
      <c r="AB41" s="93">
        <f t="shared" si="0"/>
        <v>0</v>
      </c>
      <c r="AC41" s="89">
        <f t="shared" si="1"/>
        <v>0</v>
      </c>
      <c r="AD41" s="45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247"/>
      <c r="M42" s="247"/>
      <c r="N42" s="102"/>
      <c r="O42" s="102"/>
      <c r="P42" s="102"/>
      <c r="Q42" s="102"/>
      <c r="R42" s="102"/>
      <c r="S42" s="102"/>
      <c r="T42" s="297"/>
      <c r="U42" s="298"/>
      <c r="V42" s="103"/>
      <c r="W42" s="103"/>
      <c r="X42" s="297"/>
      <c r="Y42" s="298"/>
      <c r="Z42" s="297"/>
      <c r="AA42" s="298"/>
      <c r="AB42" s="93">
        <f t="shared" si="0"/>
        <v>0</v>
      </c>
      <c r="AC42" s="89">
        <f t="shared" si="1"/>
        <v>0</v>
      </c>
      <c r="AD42" s="45">
        <f t="shared" si="2"/>
        <v>0</v>
      </c>
    </row>
    <row r="43" spans="1:30" ht="16.5" customHeight="1" x14ac:dyDescent="0.3">
      <c r="A43" s="64">
        <v>30</v>
      </c>
      <c r="B43" s="65" t="s">
        <v>31</v>
      </c>
      <c r="C43" s="66" t="s">
        <v>1</v>
      </c>
      <c r="D43" s="256">
        <v>4.0000000000000001E-3</v>
      </c>
      <c r="E43" s="256">
        <v>4.0000000000000001E-3</v>
      </c>
      <c r="F43" s="291"/>
      <c r="G43" s="292"/>
      <c r="H43" s="102"/>
      <c r="I43" s="102"/>
      <c r="J43" s="291"/>
      <c r="K43" s="292"/>
      <c r="L43" s="254">
        <v>3.0000000000000001E-3</v>
      </c>
      <c r="M43" s="254">
        <v>5.0000000000000001E-3</v>
      </c>
      <c r="N43" s="254">
        <v>2E-3</v>
      </c>
      <c r="O43" s="254">
        <v>2.5000000000000001E-3</v>
      </c>
      <c r="P43" s="254">
        <v>3.3500000000000001E-3</v>
      </c>
      <c r="Q43" s="254">
        <v>3.5000000000000001E-3</v>
      </c>
      <c r="R43" s="102"/>
      <c r="S43" s="102"/>
      <c r="T43" s="297"/>
      <c r="U43" s="298"/>
      <c r="V43" s="103"/>
      <c r="W43" s="103"/>
      <c r="X43" s="297"/>
      <c r="Y43" s="298"/>
      <c r="Z43" s="297"/>
      <c r="AA43" s="298"/>
      <c r="AB43" s="93">
        <f t="shared" si="0"/>
        <v>0</v>
      </c>
      <c r="AC43" s="89">
        <f t="shared" si="1"/>
        <v>0.19500000000000001</v>
      </c>
      <c r="AD43" s="45">
        <f t="shared" si="2"/>
        <v>0.19500000000000001</v>
      </c>
    </row>
    <row r="44" spans="1:30" ht="15" customHeight="1" x14ac:dyDescent="0.3">
      <c r="A44" s="64">
        <v>31</v>
      </c>
      <c r="B44" s="65" t="s">
        <v>32</v>
      </c>
      <c r="C44" s="66" t="s">
        <v>1</v>
      </c>
      <c r="D44" s="103"/>
      <c r="E44" s="103"/>
      <c r="F44" s="291"/>
      <c r="G44" s="292"/>
      <c r="H44" s="102"/>
      <c r="I44" s="102"/>
      <c r="J44" s="291"/>
      <c r="K44" s="292"/>
      <c r="L44" s="247"/>
      <c r="M44" s="247"/>
      <c r="N44" s="102"/>
      <c r="O44" s="102"/>
      <c r="P44" s="102"/>
      <c r="Q44" s="102"/>
      <c r="R44" s="254">
        <v>3.0000000000000001E-3</v>
      </c>
      <c r="S44" s="254">
        <v>5.0000000000000001E-3</v>
      </c>
      <c r="T44" s="297"/>
      <c r="U44" s="298"/>
      <c r="V44" s="103"/>
      <c r="W44" s="103"/>
      <c r="X44" s="297"/>
      <c r="Y44" s="298"/>
      <c r="Z44" s="297"/>
      <c r="AA44" s="298"/>
      <c r="AB44" s="93">
        <f t="shared" si="0"/>
        <v>0</v>
      </c>
      <c r="AC44" s="89">
        <f t="shared" si="1"/>
        <v>6.5000000000000002E-2</v>
      </c>
      <c r="AD44" s="45">
        <f t="shared" si="2"/>
        <v>6.5000000000000002E-2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254">
        <v>1.5299999999999999E-2</v>
      </c>
      <c r="I45" s="254">
        <v>1.5299999999999999E-2</v>
      </c>
      <c r="J45" s="291"/>
      <c r="K45" s="292"/>
      <c r="L45" s="247"/>
      <c r="M45" s="247"/>
      <c r="N45" s="102"/>
      <c r="O45" s="102"/>
      <c r="P45" s="102"/>
      <c r="Q45" s="102"/>
      <c r="R45" s="102"/>
      <c r="S45" s="102"/>
      <c r="T45" s="297"/>
      <c r="U45" s="298"/>
      <c r="V45" s="103"/>
      <c r="W45" s="103"/>
      <c r="X45" s="297"/>
      <c r="Y45" s="298"/>
      <c r="Z45" s="297"/>
      <c r="AA45" s="298"/>
      <c r="AB45" s="93">
        <f t="shared" si="0"/>
        <v>0</v>
      </c>
      <c r="AC45" s="89">
        <f t="shared" si="1"/>
        <v>0.19889999999999999</v>
      </c>
      <c r="AD45" s="45">
        <f t="shared" si="2"/>
        <v>0.19889999999999999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247"/>
      <c r="M46" s="247"/>
      <c r="N46" s="102"/>
      <c r="O46" s="102"/>
      <c r="P46" s="102"/>
      <c r="Q46" s="102"/>
      <c r="R46" s="102"/>
      <c r="S46" s="102"/>
      <c r="T46" s="297"/>
      <c r="U46" s="298"/>
      <c r="V46" s="103"/>
      <c r="W46" s="103"/>
      <c r="X46" s="297"/>
      <c r="Y46" s="298"/>
      <c r="Z46" s="297"/>
      <c r="AA46" s="298"/>
      <c r="AB46" s="93">
        <f t="shared" si="0"/>
        <v>0</v>
      </c>
      <c r="AC46" s="89">
        <f t="shared" si="1"/>
        <v>0</v>
      </c>
      <c r="AD46" s="45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1</v>
      </c>
      <c r="D47" s="256">
        <v>0.06</v>
      </c>
      <c r="E47" s="256">
        <v>0.06</v>
      </c>
      <c r="F47" s="305">
        <v>9.1999999999999998E-2</v>
      </c>
      <c r="G47" s="306"/>
      <c r="H47" s="102"/>
      <c r="I47" s="102"/>
      <c r="J47" s="291"/>
      <c r="K47" s="292"/>
      <c r="L47" s="247"/>
      <c r="M47" s="247"/>
      <c r="N47" s="102"/>
      <c r="O47" s="102"/>
      <c r="P47" s="102"/>
      <c r="Q47" s="102"/>
      <c r="R47" s="102"/>
      <c r="S47" s="102"/>
      <c r="T47" s="297"/>
      <c r="U47" s="298"/>
      <c r="V47" s="103"/>
      <c r="W47" s="103"/>
      <c r="X47" s="297"/>
      <c r="Y47" s="298"/>
      <c r="Z47" s="297"/>
      <c r="AA47" s="298"/>
      <c r="AB47" s="93">
        <f t="shared" si="0"/>
        <v>0</v>
      </c>
      <c r="AC47" s="89">
        <f t="shared" si="1"/>
        <v>1.976</v>
      </c>
      <c r="AD47" s="45">
        <f t="shared" si="2"/>
        <v>1.976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247"/>
      <c r="M48" s="247"/>
      <c r="N48" s="102"/>
      <c r="O48" s="102"/>
      <c r="P48" s="102"/>
      <c r="Q48" s="102"/>
      <c r="R48" s="102"/>
      <c r="S48" s="102"/>
      <c r="T48" s="297"/>
      <c r="U48" s="298"/>
      <c r="V48" s="103"/>
      <c r="W48" s="103"/>
      <c r="X48" s="297"/>
      <c r="Y48" s="298"/>
      <c r="Z48" s="297"/>
      <c r="AA48" s="298"/>
      <c r="AB48" s="93">
        <f t="shared" si="0"/>
        <v>0</v>
      </c>
      <c r="AC48" s="89">
        <f t="shared" si="1"/>
        <v>0</v>
      </c>
      <c r="AD48" s="45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247"/>
      <c r="M49" s="247"/>
      <c r="N49" s="102"/>
      <c r="O49" s="102"/>
      <c r="P49" s="102"/>
      <c r="Q49" s="102"/>
      <c r="R49" s="102"/>
      <c r="S49" s="102"/>
      <c r="T49" s="297"/>
      <c r="U49" s="298"/>
      <c r="V49" s="103"/>
      <c r="W49" s="103"/>
      <c r="X49" s="297"/>
      <c r="Y49" s="298"/>
      <c r="Z49" s="297"/>
      <c r="AA49" s="298"/>
      <c r="AB49" s="93">
        <f t="shared" si="0"/>
        <v>0</v>
      </c>
      <c r="AC49" s="89">
        <f t="shared" si="1"/>
        <v>0</v>
      </c>
      <c r="AD49" s="45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247"/>
      <c r="M50" s="247"/>
      <c r="N50" s="102"/>
      <c r="O50" s="102"/>
      <c r="P50" s="102"/>
      <c r="Q50" s="102"/>
      <c r="R50" s="102"/>
      <c r="S50" s="102"/>
      <c r="T50" s="297"/>
      <c r="U50" s="298"/>
      <c r="V50" s="103"/>
      <c r="W50" s="103"/>
      <c r="X50" s="297"/>
      <c r="Y50" s="298"/>
      <c r="Z50" s="297"/>
      <c r="AA50" s="298"/>
      <c r="AB50" s="93">
        <f t="shared" si="0"/>
        <v>0</v>
      </c>
      <c r="AC50" s="89">
        <f t="shared" si="1"/>
        <v>0</v>
      </c>
      <c r="AD50" s="45">
        <f t="shared" si="2"/>
        <v>0</v>
      </c>
    </row>
    <row r="51" spans="1:30" ht="15" hidden="1" customHeight="1" x14ac:dyDescent="0.3">
      <c r="A51" s="64">
        <v>37</v>
      </c>
      <c r="B51" s="65" t="s">
        <v>254</v>
      </c>
      <c r="C51" s="66" t="s">
        <v>1</v>
      </c>
      <c r="D51" s="101"/>
      <c r="E51" s="101"/>
      <c r="F51" s="291"/>
      <c r="G51" s="292"/>
      <c r="H51" s="102"/>
      <c r="I51" s="102"/>
      <c r="J51" s="291"/>
      <c r="K51" s="292"/>
      <c r="L51" s="247"/>
      <c r="M51" s="247"/>
      <c r="N51" s="102"/>
      <c r="O51" s="102"/>
      <c r="P51" s="102"/>
      <c r="Q51" s="102"/>
      <c r="R51" s="102"/>
      <c r="S51" s="102"/>
      <c r="T51" s="297"/>
      <c r="U51" s="298"/>
      <c r="V51" s="103"/>
      <c r="W51" s="103"/>
      <c r="X51" s="297"/>
      <c r="Y51" s="298"/>
      <c r="Z51" s="297"/>
      <c r="AA51" s="298"/>
      <c r="AB51" s="93">
        <f t="shared" si="0"/>
        <v>0</v>
      </c>
      <c r="AC51" s="89">
        <f t="shared" si="1"/>
        <v>0</v>
      </c>
      <c r="AD51" s="45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247"/>
      <c r="M52" s="247"/>
      <c r="N52" s="102"/>
      <c r="O52" s="102"/>
      <c r="P52" s="102"/>
      <c r="Q52" s="102"/>
      <c r="R52" s="102"/>
      <c r="S52" s="102"/>
      <c r="T52" s="297"/>
      <c r="U52" s="298"/>
      <c r="V52" s="103"/>
      <c r="W52" s="103"/>
      <c r="X52" s="297"/>
      <c r="Y52" s="298"/>
      <c r="Z52" s="297"/>
      <c r="AA52" s="298"/>
      <c r="AB52" s="93">
        <f t="shared" si="0"/>
        <v>0</v>
      </c>
      <c r="AC52" s="89">
        <f t="shared" si="1"/>
        <v>0</v>
      </c>
      <c r="AD52" s="45">
        <f t="shared" si="2"/>
        <v>0</v>
      </c>
    </row>
    <row r="53" spans="1:30" ht="15" hidden="1" customHeight="1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247"/>
      <c r="M53" s="247"/>
      <c r="N53" s="102"/>
      <c r="O53" s="102"/>
      <c r="P53" s="102"/>
      <c r="Q53" s="102"/>
      <c r="R53" s="102"/>
      <c r="S53" s="102"/>
      <c r="T53" s="297"/>
      <c r="U53" s="298"/>
      <c r="V53" s="103"/>
      <c r="W53" s="103"/>
      <c r="X53" s="297"/>
      <c r="Y53" s="298"/>
      <c r="Z53" s="297"/>
      <c r="AA53" s="298"/>
      <c r="AB53" s="93">
        <f t="shared" si="0"/>
        <v>0</v>
      </c>
      <c r="AC53" s="89">
        <f t="shared" si="1"/>
        <v>0</v>
      </c>
      <c r="AD53" s="45">
        <f t="shared" si="2"/>
        <v>0</v>
      </c>
    </row>
    <row r="54" spans="1:30" ht="15" hidden="1" customHeight="1" x14ac:dyDescent="0.3">
      <c r="A54" s="58"/>
      <c r="B54" s="63" t="s">
        <v>75</v>
      </c>
      <c r="C54" s="66"/>
      <c r="D54" s="101"/>
      <c r="E54" s="101"/>
      <c r="F54" s="291"/>
      <c r="G54" s="292"/>
      <c r="H54" s="102"/>
      <c r="I54" s="102"/>
      <c r="J54" s="291"/>
      <c r="K54" s="292"/>
      <c r="L54" s="247"/>
      <c r="M54" s="247"/>
      <c r="N54" s="102"/>
      <c r="O54" s="102"/>
      <c r="P54" s="102"/>
      <c r="Q54" s="102"/>
      <c r="R54" s="102"/>
      <c r="S54" s="102"/>
      <c r="T54" s="297"/>
      <c r="U54" s="298"/>
      <c r="V54" s="103"/>
      <c r="W54" s="103"/>
      <c r="X54" s="297"/>
      <c r="Y54" s="298"/>
      <c r="Z54" s="297"/>
      <c r="AA54" s="298"/>
      <c r="AB54" s="93">
        <f t="shared" si="0"/>
        <v>0</v>
      </c>
      <c r="AC54" s="89">
        <f t="shared" si="1"/>
        <v>0</v>
      </c>
      <c r="AD54" s="45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247"/>
      <c r="M55" s="247"/>
      <c r="N55" s="102"/>
      <c r="O55" s="102"/>
      <c r="P55" s="102"/>
      <c r="Q55" s="102"/>
      <c r="R55" s="102"/>
      <c r="S55" s="102"/>
      <c r="T55" s="297"/>
      <c r="U55" s="298"/>
      <c r="V55" s="103"/>
      <c r="W55" s="103"/>
      <c r="X55" s="297"/>
      <c r="Y55" s="298"/>
      <c r="Z55" s="297"/>
      <c r="AA55" s="298"/>
      <c r="AB55" s="93">
        <f t="shared" si="0"/>
        <v>0</v>
      </c>
      <c r="AC55" s="89">
        <f t="shared" si="1"/>
        <v>0</v>
      </c>
      <c r="AD55" s="45">
        <f t="shared" si="2"/>
        <v>0</v>
      </c>
    </row>
    <row r="56" spans="1:30" ht="15" hidden="1" customHeight="1" x14ac:dyDescent="0.3">
      <c r="A56" s="64">
        <v>41</v>
      </c>
      <c r="B56" s="68" t="s">
        <v>101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247"/>
      <c r="M56" s="247"/>
      <c r="N56" s="102"/>
      <c r="O56" s="102"/>
      <c r="P56" s="102"/>
      <c r="Q56" s="102"/>
      <c r="R56" s="102"/>
      <c r="S56" s="102"/>
      <c r="T56" s="297"/>
      <c r="U56" s="298"/>
      <c r="V56" s="103"/>
      <c r="W56" s="103"/>
      <c r="X56" s="297"/>
      <c r="Y56" s="298"/>
      <c r="Z56" s="297"/>
      <c r="AA56" s="298"/>
      <c r="AB56" s="93">
        <f t="shared" si="0"/>
        <v>0</v>
      </c>
      <c r="AC56" s="89">
        <f t="shared" si="1"/>
        <v>0</v>
      </c>
      <c r="AD56" s="45">
        <f t="shared" si="2"/>
        <v>0</v>
      </c>
    </row>
    <row r="57" spans="1:30" ht="15" hidden="1" customHeight="1" x14ac:dyDescent="0.3">
      <c r="A57" s="19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247"/>
      <c r="M57" s="247"/>
      <c r="N57" s="102"/>
      <c r="O57" s="102"/>
      <c r="P57" s="102"/>
      <c r="Q57" s="102"/>
      <c r="R57" s="102"/>
      <c r="S57" s="102"/>
      <c r="T57" s="297"/>
      <c r="U57" s="298"/>
      <c r="V57" s="103"/>
      <c r="W57" s="103"/>
      <c r="X57" s="297"/>
      <c r="Y57" s="298"/>
      <c r="Z57" s="297"/>
      <c r="AA57" s="298"/>
      <c r="AB57" s="93">
        <f t="shared" si="0"/>
        <v>0</v>
      </c>
      <c r="AC57" s="89">
        <f t="shared" si="1"/>
        <v>0</v>
      </c>
      <c r="AD57" s="45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247"/>
      <c r="M58" s="247"/>
      <c r="N58" s="102"/>
      <c r="O58" s="102"/>
      <c r="P58" s="102"/>
      <c r="Q58" s="102"/>
      <c r="R58" s="102"/>
      <c r="S58" s="102"/>
      <c r="T58" s="297"/>
      <c r="U58" s="298"/>
      <c r="V58" s="103"/>
      <c r="W58" s="103"/>
      <c r="X58" s="297"/>
      <c r="Y58" s="298"/>
      <c r="Z58" s="297"/>
      <c r="AA58" s="298"/>
      <c r="AB58" s="93">
        <f t="shared" si="0"/>
        <v>0</v>
      </c>
      <c r="AC58" s="89">
        <f t="shared" si="1"/>
        <v>0</v>
      </c>
      <c r="AD58" s="45">
        <f t="shared" si="2"/>
        <v>0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247"/>
      <c r="M59" s="247"/>
      <c r="N59" s="102"/>
      <c r="O59" s="102"/>
      <c r="P59" s="102"/>
      <c r="Q59" s="102"/>
      <c r="R59" s="102"/>
      <c r="S59" s="102"/>
      <c r="T59" s="297"/>
      <c r="U59" s="298"/>
      <c r="V59" s="103"/>
      <c r="W59" s="103"/>
      <c r="X59" s="297"/>
      <c r="Y59" s="298"/>
      <c r="Z59" s="297"/>
      <c r="AA59" s="298"/>
      <c r="AB59" s="93">
        <f t="shared" si="0"/>
        <v>0</v>
      </c>
      <c r="AC59" s="89">
        <f t="shared" si="1"/>
        <v>0</v>
      </c>
      <c r="AD59" s="45">
        <f t="shared" si="2"/>
        <v>0</v>
      </c>
    </row>
    <row r="60" spans="1:30" ht="15" hidden="1" customHeight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247"/>
      <c r="M60" s="247"/>
      <c r="N60" s="102"/>
      <c r="O60" s="102"/>
      <c r="P60" s="102"/>
      <c r="Q60" s="102"/>
      <c r="R60" s="102"/>
      <c r="S60" s="102"/>
      <c r="T60" s="297"/>
      <c r="U60" s="298"/>
      <c r="V60" s="103"/>
      <c r="W60" s="103"/>
      <c r="X60" s="297"/>
      <c r="Y60" s="298"/>
      <c r="Z60" s="297"/>
      <c r="AA60" s="298"/>
      <c r="AB60" s="93">
        <f t="shared" si="0"/>
        <v>0</v>
      </c>
      <c r="AC60" s="89">
        <f t="shared" si="1"/>
        <v>0</v>
      </c>
      <c r="AD60" s="45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247"/>
      <c r="M61" s="247"/>
      <c r="N61" s="102"/>
      <c r="O61" s="102"/>
      <c r="P61" s="102"/>
      <c r="Q61" s="102"/>
      <c r="R61" s="102"/>
      <c r="S61" s="102"/>
      <c r="T61" s="297"/>
      <c r="U61" s="298"/>
      <c r="V61" s="103"/>
      <c r="W61" s="103"/>
      <c r="X61" s="297"/>
      <c r="Y61" s="298"/>
      <c r="Z61" s="297"/>
      <c r="AA61" s="298"/>
      <c r="AB61" s="93">
        <f t="shared" si="0"/>
        <v>0</v>
      </c>
      <c r="AC61" s="89">
        <f t="shared" si="1"/>
        <v>0</v>
      </c>
      <c r="AD61" s="45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1"/>
      <c r="E62" s="101"/>
      <c r="F62" s="305">
        <v>1E-3</v>
      </c>
      <c r="G62" s="306"/>
      <c r="H62" s="102"/>
      <c r="I62" s="102"/>
      <c r="J62" s="291"/>
      <c r="K62" s="292"/>
      <c r="L62" s="247"/>
      <c r="M62" s="247"/>
      <c r="N62" s="102"/>
      <c r="O62" s="102"/>
      <c r="P62" s="102"/>
      <c r="Q62" s="102"/>
      <c r="R62" s="102"/>
      <c r="S62" s="102"/>
      <c r="T62" s="297"/>
      <c r="U62" s="298"/>
      <c r="V62" s="103"/>
      <c r="W62" s="103"/>
      <c r="X62" s="297"/>
      <c r="Y62" s="298"/>
      <c r="Z62" s="297"/>
      <c r="AA62" s="298"/>
      <c r="AB62" s="93">
        <f t="shared" si="0"/>
        <v>0</v>
      </c>
      <c r="AC62" s="89">
        <f t="shared" si="1"/>
        <v>1.3000000000000001E-2</v>
      </c>
      <c r="AD62" s="45">
        <f t="shared" si="2"/>
        <v>1.3000000000000001E-2</v>
      </c>
    </row>
    <row r="63" spans="1:30" ht="15" hidden="1" customHeight="1" x14ac:dyDescent="0.3">
      <c r="A63" s="64">
        <v>47</v>
      </c>
      <c r="B63" s="65" t="s">
        <v>100</v>
      </c>
      <c r="C63" s="66" t="s">
        <v>1</v>
      </c>
      <c r="D63" s="101"/>
      <c r="E63" s="101"/>
      <c r="F63" s="291"/>
      <c r="G63" s="292"/>
      <c r="H63" s="102"/>
      <c r="I63" s="102"/>
      <c r="J63" s="291"/>
      <c r="K63" s="292"/>
      <c r="L63" s="247"/>
      <c r="M63" s="247"/>
      <c r="N63" s="102"/>
      <c r="O63" s="102"/>
      <c r="P63" s="102"/>
      <c r="Q63" s="102"/>
      <c r="R63" s="102"/>
      <c r="S63" s="102"/>
      <c r="T63" s="297"/>
      <c r="U63" s="298"/>
      <c r="V63" s="103"/>
      <c r="W63" s="103"/>
      <c r="X63" s="297"/>
      <c r="Y63" s="298"/>
      <c r="Z63" s="297"/>
      <c r="AA63" s="298"/>
      <c r="AB63" s="93">
        <f t="shared" si="0"/>
        <v>0</v>
      </c>
      <c r="AC63" s="89">
        <f t="shared" si="1"/>
        <v>0</v>
      </c>
      <c r="AD63" s="45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247"/>
      <c r="M64" s="247"/>
      <c r="N64" s="102"/>
      <c r="O64" s="102"/>
      <c r="P64" s="102"/>
      <c r="Q64" s="102"/>
      <c r="R64" s="102"/>
      <c r="S64" s="102"/>
      <c r="T64" s="297"/>
      <c r="U64" s="298"/>
      <c r="V64" s="103"/>
      <c r="W64" s="103"/>
      <c r="X64" s="297"/>
      <c r="Y64" s="298"/>
      <c r="Z64" s="297"/>
      <c r="AA64" s="298"/>
      <c r="AB64" s="93">
        <f t="shared" si="0"/>
        <v>0</v>
      </c>
      <c r="AC64" s="89">
        <f t="shared" si="1"/>
        <v>0</v>
      </c>
      <c r="AD64" s="45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247"/>
      <c r="M65" s="247"/>
      <c r="N65" s="102"/>
      <c r="O65" s="102"/>
      <c r="P65" s="102"/>
      <c r="Q65" s="102"/>
      <c r="R65" s="102"/>
      <c r="S65" s="102"/>
      <c r="T65" s="297"/>
      <c r="U65" s="298"/>
      <c r="V65" s="103"/>
      <c r="W65" s="103"/>
      <c r="X65" s="297"/>
      <c r="Y65" s="298"/>
      <c r="Z65" s="297"/>
      <c r="AA65" s="298"/>
      <c r="AB65" s="93">
        <f t="shared" si="0"/>
        <v>0</v>
      </c>
      <c r="AC65" s="89">
        <f t="shared" si="1"/>
        <v>0</v>
      </c>
      <c r="AD65" s="45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247"/>
      <c r="M66" s="247"/>
      <c r="N66" s="102"/>
      <c r="O66" s="102"/>
      <c r="P66" s="102"/>
      <c r="Q66" s="102"/>
      <c r="R66" s="102"/>
      <c r="S66" s="102"/>
      <c r="T66" s="297"/>
      <c r="U66" s="298"/>
      <c r="V66" s="103"/>
      <c r="W66" s="103"/>
      <c r="X66" s="297"/>
      <c r="Y66" s="298"/>
      <c r="Z66" s="297"/>
      <c r="AA66" s="298"/>
      <c r="AB66" s="93">
        <f t="shared" si="0"/>
        <v>0</v>
      </c>
      <c r="AC66" s="89">
        <f t="shared" si="1"/>
        <v>0</v>
      </c>
      <c r="AD66" s="45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247"/>
      <c r="M67" s="247"/>
      <c r="N67" s="102"/>
      <c r="O67" s="102"/>
      <c r="P67" s="102"/>
      <c r="Q67" s="102"/>
      <c r="R67" s="102"/>
      <c r="S67" s="102"/>
      <c r="T67" s="297"/>
      <c r="U67" s="298"/>
      <c r="V67" s="103"/>
      <c r="W67" s="103"/>
      <c r="X67" s="297"/>
      <c r="Y67" s="298"/>
      <c r="Z67" s="297"/>
      <c r="AA67" s="298"/>
      <c r="AB67" s="93">
        <f t="shared" si="0"/>
        <v>0</v>
      </c>
      <c r="AC67" s="89">
        <f t="shared" si="1"/>
        <v>0</v>
      </c>
      <c r="AD67" s="45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291"/>
      <c r="K68" s="292"/>
      <c r="L68" s="247"/>
      <c r="M68" s="247"/>
      <c r="N68" s="102"/>
      <c r="O68" s="102"/>
      <c r="P68" s="102"/>
      <c r="Q68" s="102"/>
      <c r="R68" s="102"/>
      <c r="S68" s="102"/>
      <c r="T68" s="297"/>
      <c r="U68" s="298"/>
      <c r="V68" s="103"/>
      <c r="W68" s="103"/>
      <c r="X68" s="297"/>
      <c r="Y68" s="298"/>
      <c r="Z68" s="297"/>
      <c r="AA68" s="298"/>
      <c r="AB68" s="93">
        <f t="shared" si="0"/>
        <v>0</v>
      </c>
      <c r="AC68" s="89">
        <f t="shared" si="1"/>
        <v>0</v>
      </c>
      <c r="AD68" s="45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247"/>
      <c r="M69" s="247"/>
      <c r="N69" s="102"/>
      <c r="O69" s="102"/>
      <c r="P69" s="102"/>
      <c r="Q69" s="102"/>
      <c r="R69" s="102"/>
      <c r="S69" s="102"/>
      <c r="T69" s="297"/>
      <c r="U69" s="298"/>
      <c r="V69" s="103"/>
      <c r="W69" s="103"/>
      <c r="X69" s="297"/>
      <c r="Y69" s="298"/>
      <c r="Z69" s="297"/>
      <c r="AA69" s="298"/>
      <c r="AB69" s="93">
        <f t="shared" si="0"/>
        <v>0</v>
      </c>
      <c r="AC69" s="89">
        <f t="shared" si="1"/>
        <v>0</v>
      </c>
      <c r="AD69" s="45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247"/>
      <c r="M70" s="247"/>
      <c r="N70" s="102"/>
      <c r="O70" s="102"/>
      <c r="P70" s="102"/>
      <c r="Q70" s="102"/>
      <c r="R70" s="102"/>
      <c r="S70" s="102"/>
      <c r="T70" s="297"/>
      <c r="U70" s="298"/>
      <c r="V70" s="103"/>
      <c r="W70" s="103"/>
      <c r="X70" s="297"/>
      <c r="Y70" s="298"/>
      <c r="Z70" s="297"/>
      <c r="AA70" s="298"/>
      <c r="AB70" s="93">
        <f t="shared" si="0"/>
        <v>0</v>
      </c>
      <c r="AC70" s="89">
        <f t="shared" si="1"/>
        <v>0</v>
      </c>
      <c r="AD70" s="45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247"/>
      <c r="M71" s="247"/>
      <c r="N71" s="102"/>
      <c r="O71" s="102"/>
      <c r="P71" s="102"/>
      <c r="Q71" s="102"/>
      <c r="R71" s="102"/>
      <c r="S71" s="102"/>
      <c r="T71" s="297"/>
      <c r="U71" s="298"/>
      <c r="V71" s="103"/>
      <c r="W71" s="103"/>
      <c r="X71" s="297"/>
      <c r="Y71" s="298"/>
      <c r="Z71" s="297"/>
      <c r="AA71" s="298"/>
      <c r="AB71" s="93">
        <f t="shared" si="0"/>
        <v>0</v>
      </c>
      <c r="AC71" s="89">
        <f t="shared" si="1"/>
        <v>0</v>
      </c>
      <c r="AD71" s="45">
        <f t="shared" si="2"/>
        <v>0</v>
      </c>
    </row>
    <row r="72" spans="1:30" ht="15" customHeight="1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05">
        <v>0.1</v>
      </c>
      <c r="K72" s="306"/>
      <c r="L72" s="247"/>
      <c r="M72" s="247"/>
      <c r="N72" s="102"/>
      <c r="O72" s="102"/>
      <c r="P72" s="102"/>
      <c r="Q72" s="102"/>
      <c r="R72" s="102"/>
      <c r="S72" s="102"/>
      <c r="T72" s="297"/>
      <c r="U72" s="298"/>
      <c r="V72" s="103"/>
      <c r="W72" s="103"/>
      <c r="X72" s="297"/>
      <c r="Y72" s="298"/>
      <c r="Z72" s="297"/>
      <c r="AA72" s="298"/>
      <c r="AB72" s="93">
        <f t="shared" si="0"/>
        <v>0</v>
      </c>
      <c r="AC72" s="89">
        <f t="shared" si="1"/>
        <v>1.3</v>
      </c>
      <c r="AD72" s="45">
        <f t="shared" si="2"/>
        <v>1.3</v>
      </c>
    </row>
    <row r="73" spans="1:30" ht="15" hidden="1" customHeight="1" x14ac:dyDescent="0.3">
      <c r="A73" s="64">
        <v>56</v>
      </c>
      <c r="B73" s="70" t="s">
        <v>323</v>
      </c>
      <c r="C73" s="71" t="s">
        <v>1</v>
      </c>
      <c r="D73" s="101"/>
      <c r="E73" s="101"/>
      <c r="F73" s="291"/>
      <c r="G73" s="292"/>
      <c r="H73" s="102"/>
      <c r="I73" s="102"/>
      <c r="J73" s="307"/>
      <c r="K73" s="308"/>
      <c r="L73" s="247"/>
      <c r="M73" s="247"/>
      <c r="N73" s="102"/>
      <c r="O73" s="102"/>
      <c r="P73" s="102"/>
      <c r="Q73" s="102"/>
      <c r="R73" s="102"/>
      <c r="S73" s="102"/>
      <c r="T73" s="297"/>
      <c r="U73" s="298"/>
      <c r="V73" s="103"/>
      <c r="W73" s="103"/>
      <c r="X73" s="297"/>
      <c r="Y73" s="298"/>
      <c r="Z73" s="297"/>
      <c r="AA73" s="298"/>
      <c r="AB73" s="93">
        <f t="shared" ref="AB73:AB109" si="3">(D73+F73+H73+J73+L73+N73+P73+R73+T73+V73+X73+Z73)*$AB$5</f>
        <v>0</v>
      </c>
      <c r="AC73" s="89">
        <f t="shared" ref="AC73:AC109" si="4">(E73+F73+I73+J73+M73+O73+Q73+S73+T73+W73+X73+Z73)*$AC$5</f>
        <v>0</v>
      </c>
      <c r="AD73" s="45">
        <f t="shared" ref="AD73:AD110" si="5">AB73+AC73</f>
        <v>0</v>
      </c>
    </row>
    <row r="74" spans="1:30" ht="15" hidden="1" customHeight="1" x14ac:dyDescent="0.3">
      <c r="A74" s="64"/>
      <c r="B74" s="75" t="s">
        <v>224</v>
      </c>
      <c r="C74" s="59"/>
      <c r="D74" s="101"/>
      <c r="E74" s="101"/>
      <c r="F74" s="291"/>
      <c r="G74" s="292"/>
      <c r="H74" s="102"/>
      <c r="I74" s="102"/>
      <c r="J74" s="291"/>
      <c r="K74" s="292"/>
      <c r="L74" s="247"/>
      <c r="M74" s="247"/>
      <c r="N74" s="102"/>
      <c r="O74" s="102"/>
      <c r="P74" s="102"/>
      <c r="Q74" s="102"/>
      <c r="R74" s="102"/>
      <c r="S74" s="102"/>
      <c r="T74" s="297"/>
      <c r="U74" s="298"/>
      <c r="V74" s="103"/>
      <c r="W74" s="103"/>
      <c r="X74" s="297"/>
      <c r="Y74" s="298"/>
      <c r="Z74" s="297"/>
      <c r="AA74" s="298"/>
      <c r="AB74" s="93">
        <f t="shared" si="3"/>
        <v>0</v>
      </c>
      <c r="AC74" s="89">
        <f t="shared" si="4"/>
        <v>0</v>
      </c>
      <c r="AD74" s="45">
        <f t="shared" si="5"/>
        <v>0</v>
      </c>
    </row>
    <row r="75" spans="1:30" ht="15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247"/>
      <c r="M75" s="247"/>
      <c r="N75" s="102"/>
      <c r="O75" s="102"/>
      <c r="P75" s="102"/>
      <c r="Q75" s="102"/>
      <c r="R75" s="102"/>
      <c r="S75" s="102"/>
      <c r="T75" s="303">
        <v>2.0400000000000001E-2</v>
      </c>
      <c r="U75" s="304"/>
      <c r="V75" s="103"/>
      <c r="W75" s="103"/>
      <c r="X75" s="297"/>
      <c r="Y75" s="298"/>
      <c r="Z75" s="297"/>
      <c r="AA75" s="298"/>
      <c r="AB75" s="93">
        <f t="shared" si="3"/>
        <v>0</v>
      </c>
      <c r="AC75" s="89">
        <f t="shared" si="4"/>
        <v>0.26519999999999999</v>
      </c>
      <c r="AD75" s="45">
        <f t="shared" si="5"/>
        <v>0.26519999999999999</v>
      </c>
    </row>
    <row r="76" spans="1:30" ht="15" hidden="1" customHeight="1" x14ac:dyDescent="0.3">
      <c r="A76" s="64">
        <v>58</v>
      </c>
      <c r="B76" s="68" t="s">
        <v>271</v>
      </c>
      <c r="C76" s="69" t="s">
        <v>1</v>
      </c>
      <c r="D76" s="101"/>
      <c r="E76" s="101"/>
      <c r="F76" s="291"/>
      <c r="G76" s="292"/>
      <c r="H76" s="102"/>
      <c r="I76" s="102"/>
      <c r="J76" s="291"/>
      <c r="K76" s="292"/>
      <c r="L76" s="247"/>
      <c r="M76" s="247"/>
      <c r="N76" s="102"/>
      <c r="O76" s="102"/>
      <c r="P76" s="102"/>
      <c r="Q76" s="102"/>
      <c r="R76" s="102"/>
      <c r="S76" s="102"/>
      <c r="T76" s="299"/>
      <c r="U76" s="300"/>
      <c r="V76" s="103"/>
      <c r="W76" s="103"/>
      <c r="X76" s="297"/>
      <c r="Y76" s="298"/>
      <c r="Z76" s="297"/>
      <c r="AA76" s="298"/>
      <c r="AB76" s="93">
        <f t="shared" si="3"/>
        <v>0</v>
      </c>
      <c r="AC76" s="89">
        <f t="shared" si="4"/>
        <v>0</v>
      </c>
      <c r="AD76" s="45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247"/>
      <c r="M77" s="247"/>
      <c r="N77" s="102"/>
      <c r="O77" s="102"/>
      <c r="P77" s="102"/>
      <c r="Q77" s="102"/>
      <c r="R77" s="102"/>
      <c r="S77" s="102"/>
      <c r="T77" s="297"/>
      <c r="U77" s="298"/>
      <c r="V77" s="103"/>
      <c r="W77" s="103"/>
      <c r="X77" s="297"/>
      <c r="Y77" s="298"/>
      <c r="Z77" s="297"/>
      <c r="AA77" s="298"/>
      <c r="AB77" s="93">
        <f t="shared" si="3"/>
        <v>0</v>
      </c>
      <c r="AC77" s="89">
        <f t="shared" si="4"/>
        <v>0</v>
      </c>
      <c r="AD77" s="45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91"/>
      <c r="K78" s="292"/>
      <c r="L78" s="247"/>
      <c r="M78" s="247"/>
      <c r="N78" s="102"/>
      <c r="O78" s="102"/>
      <c r="P78" s="102"/>
      <c r="Q78" s="102"/>
      <c r="R78" s="102"/>
      <c r="S78" s="102"/>
      <c r="T78" s="297"/>
      <c r="U78" s="298"/>
      <c r="V78" s="103"/>
      <c r="W78" s="103"/>
      <c r="X78" s="297"/>
      <c r="Y78" s="298"/>
      <c r="Z78" s="297"/>
      <c r="AA78" s="298"/>
      <c r="AB78" s="93">
        <f t="shared" si="3"/>
        <v>0</v>
      </c>
      <c r="AC78" s="89">
        <f t="shared" si="4"/>
        <v>0</v>
      </c>
      <c r="AD78" s="45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247"/>
      <c r="M79" s="247"/>
      <c r="N79" s="102"/>
      <c r="O79" s="102"/>
      <c r="P79" s="102"/>
      <c r="Q79" s="102"/>
      <c r="R79" s="102"/>
      <c r="S79" s="102"/>
      <c r="T79" s="297"/>
      <c r="U79" s="298"/>
      <c r="V79" s="103"/>
      <c r="W79" s="103"/>
      <c r="X79" s="297"/>
      <c r="Y79" s="298"/>
      <c r="Z79" s="297"/>
      <c r="AA79" s="298"/>
      <c r="AB79" s="93">
        <f t="shared" si="3"/>
        <v>0</v>
      </c>
      <c r="AC79" s="89">
        <f t="shared" si="4"/>
        <v>0</v>
      </c>
      <c r="AD79" s="45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247"/>
      <c r="M80" s="247"/>
      <c r="N80" s="102"/>
      <c r="O80" s="102"/>
      <c r="P80" s="102"/>
      <c r="Q80" s="102"/>
      <c r="R80" s="102"/>
      <c r="S80" s="102"/>
      <c r="T80" s="297"/>
      <c r="U80" s="298"/>
      <c r="V80" s="103"/>
      <c r="W80" s="103"/>
      <c r="X80" s="297"/>
      <c r="Y80" s="298"/>
      <c r="Z80" s="297"/>
      <c r="AA80" s="298"/>
      <c r="AB80" s="93">
        <f t="shared" si="3"/>
        <v>0</v>
      </c>
      <c r="AC80" s="89">
        <f t="shared" si="4"/>
        <v>0</v>
      </c>
      <c r="AD80" s="45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 t="s">
        <v>1</v>
      </c>
      <c r="D81" s="101"/>
      <c r="E81" s="101"/>
      <c r="F81" s="291"/>
      <c r="G81" s="292"/>
      <c r="H81" s="102"/>
      <c r="I81" s="102"/>
      <c r="J81" s="291"/>
      <c r="K81" s="292"/>
      <c r="L81" s="247"/>
      <c r="M81" s="247"/>
      <c r="N81" s="102"/>
      <c r="O81" s="102"/>
      <c r="P81" s="102"/>
      <c r="Q81" s="102"/>
      <c r="R81" s="102"/>
      <c r="S81" s="102"/>
      <c r="T81" s="301"/>
      <c r="U81" s="302"/>
      <c r="V81" s="103"/>
      <c r="W81" s="103"/>
      <c r="X81" s="297"/>
      <c r="Y81" s="298"/>
      <c r="Z81" s="297"/>
      <c r="AA81" s="298"/>
      <c r="AB81" s="93">
        <f t="shared" si="3"/>
        <v>0</v>
      </c>
      <c r="AC81" s="89">
        <f t="shared" si="4"/>
        <v>0</v>
      </c>
      <c r="AD81" s="45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101"/>
      <c r="E82" s="101"/>
      <c r="F82" s="291"/>
      <c r="G82" s="292"/>
      <c r="H82" s="102"/>
      <c r="I82" s="102"/>
      <c r="J82" s="291"/>
      <c r="K82" s="292"/>
      <c r="L82" s="247"/>
      <c r="M82" s="247"/>
      <c r="N82" s="102"/>
      <c r="O82" s="102"/>
      <c r="P82" s="102"/>
      <c r="Q82" s="102"/>
      <c r="R82" s="102"/>
      <c r="S82" s="102"/>
      <c r="T82" s="297"/>
      <c r="U82" s="298"/>
      <c r="V82" s="103"/>
      <c r="W82" s="103"/>
      <c r="X82" s="297"/>
      <c r="Y82" s="298"/>
      <c r="Z82" s="297"/>
      <c r="AA82" s="298"/>
      <c r="AB82" s="93">
        <f t="shared" si="3"/>
        <v>0</v>
      </c>
      <c r="AC82" s="89">
        <f t="shared" si="4"/>
        <v>0</v>
      </c>
      <c r="AD82" s="45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247"/>
      <c r="M83" s="247"/>
      <c r="N83" s="102"/>
      <c r="O83" s="102"/>
      <c r="P83" s="102"/>
      <c r="Q83" s="102"/>
      <c r="R83" s="102"/>
      <c r="S83" s="102"/>
      <c r="T83" s="297"/>
      <c r="U83" s="298"/>
      <c r="V83" s="103"/>
      <c r="W83" s="103"/>
      <c r="X83" s="297"/>
      <c r="Y83" s="298"/>
      <c r="Z83" s="297"/>
      <c r="AA83" s="298"/>
      <c r="AB83" s="93">
        <f t="shared" si="3"/>
        <v>0</v>
      </c>
      <c r="AC83" s="89">
        <f t="shared" si="4"/>
        <v>0</v>
      </c>
      <c r="AD83" s="45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247"/>
      <c r="M84" s="247"/>
      <c r="N84" s="102"/>
      <c r="O84" s="102"/>
      <c r="P84" s="102"/>
      <c r="Q84" s="102"/>
      <c r="R84" s="102"/>
      <c r="S84" s="102"/>
      <c r="T84" s="297"/>
      <c r="U84" s="298"/>
      <c r="V84" s="103"/>
      <c r="W84" s="103"/>
      <c r="X84" s="297"/>
      <c r="Y84" s="298"/>
      <c r="Z84" s="297"/>
      <c r="AA84" s="298"/>
      <c r="AB84" s="93">
        <f t="shared" si="3"/>
        <v>0</v>
      </c>
      <c r="AC84" s="89">
        <f t="shared" si="4"/>
        <v>0</v>
      </c>
      <c r="AD84" s="45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91"/>
      <c r="K85" s="292"/>
      <c r="L85" s="247"/>
      <c r="M85" s="247"/>
      <c r="N85" s="102"/>
      <c r="O85" s="102"/>
      <c r="P85" s="102"/>
      <c r="Q85" s="102"/>
      <c r="R85" s="102"/>
      <c r="S85" s="102"/>
      <c r="T85" s="297"/>
      <c r="U85" s="298"/>
      <c r="V85" s="103"/>
      <c r="W85" s="103"/>
      <c r="X85" s="297"/>
      <c r="Y85" s="298"/>
      <c r="Z85" s="297"/>
      <c r="AA85" s="298"/>
      <c r="AB85" s="93">
        <f t="shared" si="3"/>
        <v>0</v>
      </c>
      <c r="AC85" s="89">
        <f t="shared" si="4"/>
        <v>0</v>
      </c>
      <c r="AD85" s="45">
        <f t="shared" si="5"/>
        <v>0</v>
      </c>
    </row>
    <row r="86" spans="1:30" ht="15" customHeight="1" x14ac:dyDescent="0.3">
      <c r="A86" s="64">
        <v>67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247"/>
      <c r="M86" s="247"/>
      <c r="N86" s="102"/>
      <c r="O86" s="102"/>
      <c r="P86" s="102"/>
      <c r="Q86" s="102"/>
      <c r="R86" s="102"/>
      <c r="S86" s="102"/>
      <c r="T86" s="297"/>
      <c r="U86" s="298"/>
      <c r="V86" s="103"/>
      <c r="W86" s="103"/>
      <c r="X86" s="297"/>
      <c r="Y86" s="298"/>
      <c r="Z86" s="297"/>
      <c r="AA86" s="298"/>
      <c r="AB86" s="93">
        <f t="shared" si="3"/>
        <v>0</v>
      </c>
      <c r="AC86" s="89">
        <f t="shared" si="4"/>
        <v>0</v>
      </c>
      <c r="AD86" s="45">
        <f t="shared" si="5"/>
        <v>0</v>
      </c>
    </row>
    <row r="87" spans="1:30" ht="15" hidden="1" customHeight="1" x14ac:dyDescent="0.3">
      <c r="A87" s="64">
        <v>68</v>
      </c>
      <c r="B87" s="25" t="s">
        <v>131</v>
      </c>
      <c r="C87" s="66" t="s">
        <v>1</v>
      </c>
      <c r="D87" s="101"/>
      <c r="E87" s="101"/>
      <c r="F87" s="291"/>
      <c r="G87" s="292"/>
      <c r="H87" s="102"/>
      <c r="I87" s="102"/>
      <c r="J87" s="291"/>
      <c r="K87" s="292"/>
      <c r="L87" s="247"/>
      <c r="M87" s="247"/>
      <c r="N87" s="102"/>
      <c r="O87" s="102"/>
      <c r="P87" s="102"/>
      <c r="Q87" s="102"/>
      <c r="R87" s="102"/>
      <c r="S87" s="102"/>
      <c r="T87" s="297"/>
      <c r="U87" s="298"/>
      <c r="V87" s="103"/>
      <c r="W87" s="103"/>
      <c r="X87" s="297"/>
      <c r="Y87" s="298"/>
      <c r="Z87" s="297"/>
      <c r="AA87" s="298"/>
      <c r="AB87" s="93">
        <f t="shared" si="3"/>
        <v>0</v>
      </c>
      <c r="AC87" s="89">
        <f t="shared" si="4"/>
        <v>0</v>
      </c>
      <c r="AD87" s="45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247"/>
      <c r="M88" s="247"/>
      <c r="N88" s="254">
        <v>0.08</v>
      </c>
      <c r="O88" s="254">
        <v>0.1</v>
      </c>
      <c r="P88" s="102"/>
      <c r="Q88" s="102"/>
      <c r="R88" s="102"/>
      <c r="S88" s="102"/>
      <c r="T88" s="297"/>
      <c r="U88" s="298"/>
      <c r="V88" s="103"/>
      <c r="W88" s="103"/>
      <c r="X88" s="297"/>
      <c r="Y88" s="298"/>
      <c r="Z88" s="297"/>
      <c r="AA88" s="298"/>
      <c r="AB88" s="93">
        <f t="shared" si="3"/>
        <v>0</v>
      </c>
      <c r="AC88" s="89">
        <f t="shared" si="4"/>
        <v>1.3</v>
      </c>
      <c r="AD88" s="45">
        <f t="shared" si="5"/>
        <v>1.3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247"/>
      <c r="M89" s="247"/>
      <c r="N89" s="254">
        <v>1.112E-2</v>
      </c>
      <c r="O89" s="254">
        <v>1.3299999999999999E-2</v>
      </c>
      <c r="P89" s="254">
        <v>1.6199999999999999E-2</v>
      </c>
      <c r="Q89" s="254">
        <v>1.7999999999999999E-2</v>
      </c>
      <c r="R89" s="102"/>
      <c r="S89" s="102"/>
      <c r="T89" s="297"/>
      <c r="U89" s="298"/>
      <c r="V89" s="103"/>
      <c r="W89" s="103"/>
      <c r="X89" s="297"/>
      <c r="Y89" s="298"/>
      <c r="Z89" s="297"/>
      <c r="AA89" s="298"/>
      <c r="AB89" s="93">
        <f t="shared" si="3"/>
        <v>0</v>
      </c>
      <c r="AC89" s="89">
        <f t="shared" si="4"/>
        <v>0.40689999999999993</v>
      </c>
      <c r="AD89" s="45">
        <f t="shared" si="5"/>
        <v>0.40689999999999993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247"/>
      <c r="M90" s="247"/>
      <c r="N90" s="254">
        <v>0.01</v>
      </c>
      <c r="O90" s="254">
        <v>1.2500000000000001E-2</v>
      </c>
      <c r="P90" s="102"/>
      <c r="Q90" s="102"/>
      <c r="R90" s="102"/>
      <c r="S90" s="102"/>
      <c r="T90" s="297"/>
      <c r="U90" s="298"/>
      <c r="V90" s="103"/>
      <c r="W90" s="103"/>
      <c r="X90" s="297"/>
      <c r="Y90" s="298"/>
      <c r="Z90" s="297"/>
      <c r="AA90" s="298"/>
      <c r="AB90" s="93">
        <f t="shared" si="3"/>
        <v>0</v>
      </c>
      <c r="AC90" s="89">
        <f t="shared" si="4"/>
        <v>0.16250000000000001</v>
      </c>
      <c r="AD90" s="45">
        <f t="shared" si="5"/>
        <v>0.16250000000000001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247"/>
      <c r="M91" s="247"/>
      <c r="N91" s="102"/>
      <c r="O91" s="102"/>
      <c r="P91" s="102"/>
      <c r="Q91" s="102"/>
      <c r="R91" s="102"/>
      <c r="S91" s="102"/>
      <c r="T91" s="297"/>
      <c r="U91" s="298"/>
      <c r="V91" s="103"/>
      <c r="W91" s="103"/>
      <c r="X91" s="297"/>
      <c r="Y91" s="298"/>
      <c r="Z91" s="297"/>
      <c r="AA91" s="298"/>
      <c r="AB91" s="93">
        <f t="shared" si="3"/>
        <v>0</v>
      </c>
      <c r="AC91" s="89">
        <f t="shared" si="4"/>
        <v>0</v>
      </c>
      <c r="AD91" s="45">
        <f t="shared" si="5"/>
        <v>0</v>
      </c>
    </row>
    <row r="92" spans="1:30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254">
        <v>7.2999999999999995E-2</v>
      </c>
      <c r="M92" s="254">
        <v>0.1197</v>
      </c>
      <c r="N92" s="102"/>
      <c r="O92" s="102"/>
      <c r="P92" s="102"/>
      <c r="Q92" s="102"/>
      <c r="R92" s="102"/>
      <c r="S92" s="102"/>
      <c r="T92" s="297"/>
      <c r="U92" s="298"/>
      <c r="V92" s="103"/>
      <c r="W92" s="103"/>
      <c r="X92" s="297"/>
      <c r="Y92" s="298"/>
      <c r="Z92" s="297"/>
      <c r="AA92" s="298"/>
      <c r="AB92" s="93">
        <f t="shared" si="3"/>
        <v>0</v>
      </c>
      <c r="AC92" s="89">
        <f t="shared" si="4"/>
        <v>1.5561</v>
      </c>
      <c r="AD92" s="45">
        <f t="shared" si="5"/>
        <v>1.5561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247"/>
      <c r="M93" s="247"/>
      <c r="N93" s="102"/>
      <c r="O93" s="102"/>
      <c r="P93" s="102"/>
      <c r="Q93" s="102"/>
      <c r="R93" s="102"/>
      <c r="S93" s="102"/>
      <c r="T93" s="297"/>
      <c r="U93" s="298"/>
      <c r="V93" s="103"/>
      <c r="W93" s="103"/>
      <c r="X93" s="297"/>
      <c r="Y93" s="298"/>
      <c r="Z93" s="297"/>
      <c r="AA93" s="298"/>
      <c r="AB93" s="93">
        <f t="shared" si="3"/>
        <v>0</v>
      </c>
      <c r="AC93" s="89">
        <f t="shared" si="4"/>
        <v>0</v>
      </c>
      <c r="AD93" s="45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101"/>
      <c r="E94" s="101"/>
      <c r="F94" s="291"/>
      <c r="G94" s="292"/>
      <c r="H94" s="102"/>
      <c r="I94" s="102"/>
      <c r="J94" s="291"/>
      <c r="K94" s="292"/>
      <c r="L94" s="247"/>
      <c r="M94" s="247"/>
      <c r="N94" s="102"/>
      <c r="O94" s="102"/>
      <c r="P94" s="102"/>
      <c r="Q94" s="102"/>
      <c r="R94" s="102"/>
      <c r="S94" s="102"/>
      <c r="T94" s="297"/>
      <c r="U94" s="298"/>
      <c r="V94" s="103"/>
      <c r="W94" s="103"/>
      <c r="X94" s="297"/>
      <c r="Y94" s="298"/>
      <c r="Z94" s="297"/>
      <c r="AA94" s="298"/>
      <c r="AB94" s="93">
        <f t="shared" si="3"/>
        <v>0</v>
      </c>
      <c r="AC94" s="89">
        <f t="shared" si="4"/>
        <v>0</v>
      </c>
      <c r="AD94" s="45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02"/>
      <c r="I95" s="102"/>
      <c r="J95" s="291"/>
      <c r="K95" s="292"/>
      <c r="L95" s="247"/>
      <c r="M95" s="247"/>
      <c r="N95" s="102"/>
      <c r="O95" s="102"/>
      <c r="P95" s="102"/>
      <c r="Q95" s="102"/>
      <c r="R95" s="102"/>
      <c r="S95" s="102"/>
      <c r="T95" s="297"/>
      <c r="U95" s="298"/>
      <c r="V95" s="103"/>
      <c r="W95" s="103"/>
      <c r="X95" s="297"/>
      <c r="Y95" s="298"/>
      <c r="Z95" s="297"/>
      <c r="AA95" s="298"/>
      <c r="AB95" s="93">
        <f t="shared" si="3"/>
        <v>0</v>
      </c>
      <c r="AC95" s="89">
        <f t="shared" si="4"/>
        <v>0</v>
      </c>
      <c r="AD95" s="45">
        <f t="shared" si="5"/>
        <v>0</v>
      </c>
    </row>
    <row r="96" spans="1:30" ht="15" hidden="1" customHeight="1" x14ac:dyDescent="0.3">
      <c r="A96" s="78"/>
      <c r="B96" s="79" t="s">
        <v>81</v>
      </c>
      <c r="C96" s="77"/>
      <c r="D96" s="101"/>
      <c r="E96" s="101"/>
      <c r="F96" s="291"/>
      <c r="G96" s="292"/>
      <c r="H96" s="102"/>
      <c r="I96" s="102"/>
      <c r="J96" s="291"/>
      <c r="K96" s="292"/>
      <c r="L96" s="247"/>
      <c r="M96" s="247"/>
      <c r="N96" s="102"/>
      <c r="O96" s="102"/>
      <c r="P96" s="102"/>
      <c r="Q96" s="102"/>
      <c r="R96" s="102"/>
      <c r="S96" s="102"/>
      <c r="T96" s="297"/>
      <c r="U96" s="298"/>
      <c r="V96" s="103"/>
      <c r="W96" s="103"/>
      <c r="X96" s="297"/>
      <c r="Y96" s="298"/>
      <c r="Z96" s="297"/>
      <c r="AA96" s="298"/>
      <c r="AB96" s="93">
        <f t="shared" si="3"/>
        <v>0</v>
      </c>
      <c r="AC96" s="89">
        <f t="shared" si="4"/>
        <v>0</v>
      </c>
      <c r="AD96" s="45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105"/>
      <c r="K97" s="106"/>
      <c r="L97" s="247"/>
      <c r="M97" s="247"/>
      <c r="N97" s="102"/>
      <c r="O97" s="102"/>
      <c r="P97" s="102"/>
      <c r="Q97" s="102"/>
      <c r="R97" s="102"/>
      <c r="S97" s="102"/>
      <c r="T97" s="107"/>
      <c r="U97" s="108"/>
      <c r="V97" s="103"/>
      <c r="W97" s="103"/>
      <c r="X97" s="107"/>
      <c r="Y97" s="108"/>
      <c r="Z97" s="218"/>
      <c r="AA97" s="219"/>
      <c r="AB97" s="93">
        <f t="shared" si="3"/>
        <v>0</v>
      </c>
      <c r="AC97" s="89">
        <f t="shared" si="4"/>
        <v>0</v>
      </c>
      <c r="AD97" s="45">
        <f t="shared" si="5"/>
        <v>0</v>
      </c>
    </row>
    <row r="98" spans="1:30" ht="15" customHeight="1" x14ac:dyDescent="0.3">
      <c r="A98" s="78">
        <v>78</v>
      </c>
      <c r="B98" s="76" t="s">
        <v>426</v>
      </c>
      <c r="C98" s="77" t="s">
        <v>1</v>
      </c>
      <c r="D98" s="101"/>
      <c r="E98" s="101"/>
      <c r="F98" s="105"/>
      <c r="G98" s="106"/>
      <c r="H98" s="102"/>
      <c r="I98" s="102"/>
      <c r="J98" s="105"/>
      <c r="K98" s="106"/>
      <c r="L98" s="247"/>
      <c r="M98" s="247"/>
      <c r="N98" s="102"/>
      <c r="O98" s="102"/>
      <c r="P98" s="102"/>
      <c r="Q98" s="102"/>
      <c r="R98" s="102"/>
      <c r="S98" s="102"/>
      <c r="T98" s="107"/>
      <c r="U98" s="108"/>
      <c r="V98" s="103"/>
      <c r="W98" s="103"/>
      <c r="X98" s="107"/>
      <c r="Y98" s="108"/>
      <c r="Z98" s="341"/>
      <c r="AA98" s="342"/>
      <c r="AB98" s="93">
        <f t="shared" si="3"/>
        <v>0</v>
      </c>
      <c r="AC98" s="89">
        <f t="shared" si="4"/>
        <v>0</v>
      </c>
      <c r="AD98" s="45">
        <f t="shared" si="5"/>
        <v>0</v>
      </c>
    </row>
    <row r="99" spans="1:30" ht="15" hidden="1" customHeight="1" x14ac:dyDescent="0.3">
      <c r="A99" s="64">
        <v>79</v>
      </c>
      <c r="B99" s="65" t="s">
        <v>61</v>
      </c>
      <c r="C99" s="66" t="s">
        <v>1</v>
      </c>
      <c r="D99" s="101"/>
      <c r="E99" s="101"/>
      <c r="F99" s="291"/>
      <c r="G99" s="292"/>
      <c r="H99" s="102"/>
      <c r="I99" s="102"/>
      <c r="J99" s="291"/>
      <c r="K99" s="292"/>
      <c r="L99" s="247"/>
      <c r="M99" s="247"/>
      <c r="N99" s="102"/>
      <c r="O99" s="102"/>
      <c r="P99" s="102"/>
      <c r="Q99" s="102"/>
      <c r="R99" s="102"/>
      <c r="S99" s="102"/>
      <c r="T99" s="297"/>
      <c r="U99" s="298"/>
      <c r="V99" s="103"/>
      <c r="W99" s="103"/>
      <c r="X99" s="297"/>
      <c r="Y99" s="298"/>
      <c r="Z99" s="299"/>
      <c r="AA99" s="300"/>
      <c r="AB99" s="93">
        <f t="shared" si="3"/>
        <v>0</v>
      </c>
      <c r="AC99" s="89">
        <f t="shared" si="4"/>
        <v>0</v>
      </c>
      <c r="AD99" s="45">
        <f t="shared" si="5"/>
        <v>0</v>
      </c>
    </row>
    <row r="100" spans="1:30" ht="15" hidden="1" customHeight="1" x14ac:dyDescent="0.3">
      <c r="A100" s="80">
        <v>80</v>
      </c>
      <c r="B100" s="81" t="s">
        <v>69</v>
      </c>
      <c r="C100" s="82" t="s">
        <v>1</v>
      </c>
      <c r="D100" s="101"/>
      <c r="E100" s="101"/>
      <c r="F100" s="291"/>
      <c r="G100" s="292"/>
      <c r="H100" s="102"/>
      <c r="I100" s="102"/>
      <c r="J100" s="291"/>
      <c r="K100" s="292"/>
      <c r="L100" s="247"/>
      <c r="M100" s="247"/>
      <c r="N100" s="102"/>
      <c r="O100" s="102"/>
      <c r="P100" s="102"/>
      <c r="Q100" s="102"/>
      <c r="R100" s="102"/>
      <c r="S100" s="102"/>
      <c r="T100" s="297"/>
      <c r="U100" s="298"/>
      <c r="V100" s="103"/>
      <c r="W100" s="103"/>
      <c r="X100" s="297"/>
      <c r="Y100" s="298"/>
      <c r="Z100" s="299"/>
      <c r="AA100" s="300"/>
      <c r="AB100" s="93">
        <f t="shared" si="3"/>
        <v>0</v>
      </c>
      <c r="AC100" s="89">
        <f t="shared" si="4"/>
        <v>0</v>
      </c>
      <c r="AD100" s="45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291"/>
      <c r="G101" s="292"/>
      <c r="H101" s="102"/>
      <c r="I101" s="102"/>
      <c r="J101" s="291"/>
      <c r="K101" s="292"/>
      <c r="L101" s="247"/>
      <c r="M101" s="247"/>
      <c r="N101" s="102"/>
      <c r="O101" s="102"/>
      <c r="P101" s="102"/>
      <c r="Q101" s="102"/>
      <c r="R101" s="102"/>
      <c r="S101" s="102"/>
      <c r="T101" s="297"/>
      <c r="U101" s="298"/>
      <c r="V101" s="103"/>
      <c r="W101" s="103"/>
      <c r="X101" s="297"/>
      <c r="Y101" s="298"/>
      <c r="Z101" s="299"/>
      <c r="AA101" s="300"/>
      <c r="AB101" s="93">
        <f t="shared" si="3"/>
        <v>0</v>
      </c>
      <c r="AC101" s="89">
        <f t="shared" si="4"/>
        <v>0</v>
      </c>
      <c r="AD101" s="45">
        <f t="shared" si="5"/>
        <v>0</v>
      </c>
    </row>
    <row r="102" spans="1:30" x14ac:dyDescent="0.3">
      <c r="A102" s="64">
        <v>81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247"/>
      <c r="M102" s="247"/>
      <c r="N102" s="102"/>
      <c r="O102" s="102"/>
      <c r="P102" s="102"/>
      <c r="Q102" s="102"/>
      <c r="R102" s="102"/>
      <c r="S102" s="102"/>
      <c r="T102" s="297"/>
      <c r="U102" s="298"/>
      <c r="V102" s="103"/>
      <c r="W102" s="103"/>
      <c r="X102" s="301"/>
      <c r="Y102" s="302"/>
      <c r="Z102" s="299"/>
      <c r="AA102" s="300"/>
      <c r="AB102" s="93">
        <f t="shared" si="3"/>
        <v>0</v>
      </c>
      <c r="AC102" s="89">
        <f t="shared" si="4"/>
        <v>0</v>
      </c>
      <c r="AD102" s="45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247"/>
      <c r="M103" s="247"/>
      <c r="N103" s="102"/>
      <c r="O103" s="102"/>
      <c r="P103" s="102"/>
      <c r="Q103" s="102"/>
      <c r="R103" s="102"/>
      <c r="S103" s="102"/>
      <c r="T103" s="297"/>
      <c r="U103" s="298"/>
      <c r="V103" s="103"/>
      <c r="W103" s="103"/>
      <c r="X103" s="297"/>
      <c r="Y103" s="298"/>
      <c r="Z103" s="299"/>
      <c r="AA103" s="300"/>
      <c r="AB103" s="93">
        <f t="shared" si="3"/>
        <v>0</v>
      </c>
      <c r="AC103" s="89">
        <f t="shared" si="4"/>
        <v>0</v>
      </c>
      <c r="AD103" s="45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247"/>
      <c r="M104" s="247"/>
      <c r="N104" s="102"/>
      <c r="O104" s="102"/>
      <c r="P104" s="102"/>
      <c r="Q104" s="102"/>
      <c r="R104" s="102"/>
      <c r="S104" s="102"/>
      <c r="T104" s="297"/>
      <c r="U104" s="298"/>
      <c r="V104" s="103"/>
      <c r="W104" s="103"/>
      <c r="X104" s="297"/>
      <c r="Y104" s="298"/>
      <c r="Z104" s="299"/>
      <c r="AA104" s="300"/>
      <c r="AB104" s="93">
        <f t="shared" si="3"/>
        <v>0</v>
      </c>
      <c r="AC104" s="89">
        <f t="shared" si="4"/>
        <v>0</v>
      </c>
      <c r="AD104" s="45">
        <f t="shared" si="5"/>
        <v>0</v>
      </c>
    </row>
    <row r="105" spans="1:30" ht="15" hidden="1" customHeight="1" x14ac:dyDescent="0.3">
      <c r="A105" s="64">
        <v>83</v>
      </c>
      <c r="B105" s="68" t="s">
        <v>263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247"/>
      <c r="M105" s="247"/>
      <c r="N105" s="102"/>
      <c r="O105" s="102"/>
      <c r="P105" s="102"/>
      <c r="Q105" s="102"/>
      <c r="R105" s="102"/>
      <c r="S105" s="102"/>
      <c r="T105" s="297"/>
      <c r="U105" s="298"/>
      <c r="V105" s="103"/>
      <c r="W105" s="103"/>
      <c r="X105" s="297"/>
      <c r="Y105" s="298"/>
      <c r="Z105" s="299"/>
      <c r="AA105" s="300"/>
      <c r="AB105" s="93">
        <f t="shared" si="3"/>
        <v>0</v>
      </c>
      <c r="AC105" s="89">
        <f t="shared" si="4"/>
        <v>0</v>
      </c>
      <c r="AD105" s="45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247"/>
      <c r="M106" s="247"/>
      <c r="N106" s="102"/>
      <c r="O106" s="102"/>
      <c r="P106" s="102"/>
      <c r="Q106" s="102"/>
      <c r="R106" s="102"/>
      <c r="S106" s="102"/>
      <c r="T106" s="297"/>
      <c r="U106" s="298"/>
      <c r="V106" s="103"/>
      <c r="W106" s="103"/>
      <c r="X106" s="297"/>
      <c r="Y106" s="298"/>
      <c r="Z106" s="299"/>
      <c r="AA106" s="300"/>
      <c r="AB106" s="93">
        <f t="shared" si="3"/>
        <v>0</v>
      </c>
      <c r="AC106" s="89">
        <f t="shared" si="4"/>
        <v>0</v>
      </c>
      <c r="AD106" s="45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247"/>
      <c r="M107" s="247"/>
      <c r="N107" s="102"/>
      <c r="O107" s="102"/>
      <c r="P107" s="102"/>
      <c r="Q107" s="102"/>
      <c r="R107" s="102"/>
      <c r="S107" s="102"/>
      <c r="T107" s="297"/>
      <c r="U107" s="298"/>
      <c r="V107" s="103"/>
      <c r="W107" s="103"/>
      <c r="X107" s="297"/>
      <c r="Y107" s="298"/>
      <c r="Z107" s="299"/>
      <c r="AA107" s="300"/>
      <c r="AB107" s="93">
        <f t="shared" si="3"/>
        <v>0</v>
      </c>
      <c r="AC107" s="89">
        <f t="shared" si="4"/>
        <v>0</v>
      </c>
      <c r="AD107" s="45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247"/>
      <c r="M108" s="247"/>
      <c r="N108" s="102"/>
      <c r="O108" s="102"/>
      <c r="P108" s="102"/>
      <c r="Q108" s="102"/>
      <c r="R108" s="102"/>
      <c r="S108" s="102"/>
      <c r="T108" s="297"/>
      <c r="U108" s="298"/>
      <c r="V108" s="103"/>
      <c r="W108" s="103"/>
      <c r="X108" s="297"/>
      <c r="Y108" s="298"/>
      <c r="Z108" s="299"/>
      <c r="AA108" s="300"/>
      <c r="AB108" s="93">
        <f t="shared" si="3"/>
        <v>0</v>
      </c>
      <c r="AC108" s="89">
        <f t="shared" si="4"/>
        <v>0</v>
      </c>
      <c r="AD108" s="45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256">
        <v>0.18</v>
      </c>
      <c r="E109" s="256">
        <v>0.18</v>
      </c>
      <c r="F109" s="291"/>
      <c r="G109" s="292"/>
      <c r="H109" s="102"/>
      <c r="I109" s="102"/>
      <c r="J109" s="291"/>
      <c r="K109" s="292"/>
      <c r="L109" s="247"/>
      <c r="M109" s="247"/>
      <c r="N109" s="254">
        <v>1.06E-3</v>
      </c>
      <c r="O109" s="254">
        <v>1.06E-3</v>
      </c>
      <c r="P109" s="102"/>
      <c r="Q109" s="102"/>
      <c r="R109" s="102"/>
      <c r="S109" s="102"/>
      <c r="T109" s="297"/>
      <c r="U109" s="298"/>
      <c r="V109" s="103"/>
      <c r="W109" s="103"/>
      <c r="X109" s="297"/>
      <c r="Y109" s="298"/>
      <c r="Z109" s="299"/>
      <c r="AA109" s="300"/>
      <c r="AB109" s="93">
        <f t="shared" si="3"/>
        <v>0</v>
      </c>
      <c r="AC109" s="89">
        <f t="shared" si="4"/>
        <v>2.35378</v>
      </c>
      <c r="AD109" s="45">
        <f t="shared" si="5"/>
        <v>2.35378</v>
      </c>
    </row>
    <row r="110" spans="1:30" x14ac:dyDescent="0.3">
      <c r="A110" s="83"/>
      <c r="B110" s="83"/>
      <c r="C110" s="83"/>
      <c r="D110" s="101"/>
      <c r="E110" s="101"/>
      <c r="F110" s="289"/>
      <c r="G110" s="290"/>
      <c r="H110" s="99"/>
      <c r="I110" s="99"/>
      <c r="J110" s="289"/>
      <c r="K110" s="290"/>
      <c r="L110" s="99"/>
      <c r="M110" s="99"/>
      <c r="N110" s="99"/>
      <c r="O110" s="99"/>
      <c r="P110" s="99"/>
      <c r="Q110" s="99"/>
      <c r="R110" s="99"/>
      <c r="S110" s="99"/>
      <c r="T110" s="293"/>
      <c r="U110" s="294"/>
      <c r="V110" s="67"/>
      <c r="W110" s="67"/>
      <c r="X110" s="336"/>
      <c r="Y110" s="337"/>
      <c r="Z110" s="293" t="s">
        <v>306</v>
      </c>
      <c r="AA110" s="294"/>
      <c r="AB110" s="51">
        <f>AB109/Z110</f>
        <v>0</v>
      </c>
      <c r="AC110" s="52">
        <f>AC109/Z110</f>
        <v>49.037083333333335</v>
      </c>
      <c r="AD110" s="52">
        <f t="shared" si="5"/>
        <v>49.037083333333335</v>
      </c>
    </row>
  </sheetData>
  <sheetProtection formatCells="0" formatColumns="0" formatRows="0" insertColumns="0" insertRows="0" insertHyperlinks="0" deleteColumns="0" deleteRows="0" sort="0" autoFilter="0" pivotTables="0"/>
  <mergeCells count="545">
    <mergeCell ref="D1:AC1"/>
    <mergeCell ref="D2:K2"/>
    <mergeCell ref="L2:W2"/>
    <mergeCell ref="X2:AA2"/>
    <mergeCell ref="T3:U3"/>
    <mergeCell ref="V3:W3"/>
    <mergeCell ref="AB2:AC3"/>
    <mergeCell ref="X3:Y3"/>
    <mergeCell ref="Z3:AA3"/>
    <mergeCell ref="D3:E3"/>
    <mergeCell ref="F3:G3"/>
    <mergeCell ref="H3:I3"/>
    <mergeCell ref="J3:K3"/>
    <mergeCell ref="L3:M3"/>
    <mergeCell ref="N3:O3"/>
    <mergeCell ref="P3:Q3"/>
    <mergeCell ref="R3:S3"/>
    <mergeCell ref="F4:G4"/>
    <mergeCell ref="J4:K4"/>
    <mergeCell ref="T4:U4"/>
    <mergeCell ref="X4:Y4"/>
    <mergeCell ref="Z4:AA4"/>
    <mergeCell ref="F5:G5"/>
    <mergeCell ref="J5:K5"/>
    <mergeCell ref="T5:U5"/>
    <mergeCell ref="X5:Y5"/>
    <mergeCell ref="Z5:AA5"/>
    <mergeCell ref="F6:G6"/>
    <mergeCell ref="J6:K6"/>
    <mergeCell ref="T6:U6"/>
    <mergeCell ref="V6:W6"/>
    <mergeCell ref="X6:Y6"/>
    <mergeCell ref="Z6:AA6"/>
    <mergeCell ref="F7:G7"/>
    <mergeCell ref="J7:K7"/>
    <mergeCell ref="T7:U7"/>
    <mergeCell ref="X7:Y7"/>
    <mergeCell ref="Z7:AA7"/>
    <mergeCell ref="F10:G10"/>
    <mergeCell ref="J10:K10"/>
    <mergeCell ref="F11:G11"/>
    <mergeCell ref="J11:K11"/>
    <mergeCell ref="Z11:AA11"/>
    <mergeCell ref="T10:U10"/>
    <mergeCell ref="X10:Y10"/>
    <mergeCell ref="Z10:AA10"/>
    <mergeCell ref="F8:G8"/>
    <mergeCell ref="J8:K8"/>
    <mergeCell ref="T8:U8"/>
    <mergeCell ref="X8:Y8"/>
    <mergeCell ref="Z8:AA8"/>
    <mergeCell ref="F9:G9"/>
    <mergeCell ref="J9:K9"/>
    <mergeCell ref="T9:U9"/>
    <mergeCell ref="X9:Y9"/>
    <mergeCell ref="Z9:AA9"/>
    <mergeCell ref="T11:U11"/>
    <mergeCell ref="X11:Y11"/>
    <mergeCell ref="F13:G13"/>
    <mergeCell ref="J13:K13"/>
    <mergeCell ref="F12:G12"/>
    <mergeCell ref="J12:K12"/>
    <mergeCell ref="Z13:AA13"/>
    <mergeCell ref="T12:U12"/>
    <mergeCell ref="X12:Y12"/>
    <mergeCell ref="Z12:AA12"/>
    <mergeCell ref="T13:U13"/>
    <mergeCell ref="X13:Y13"/>
    <mergeCell ref="F15:G15"/>
    <mergeCell ref="J15:K15"/>
    <mergeCell ref="F14:G14"/>
    <mergeCell ref="J14:K14"/>
    <mergeCell ref="Z15:AA15"/>
    <mergeCell ref="T14:U14"/>
    <mergeCell ref="X14:Y14"/>
    <mergeCell ref="Z14:AA14"/>
    <mergeCell ref="T15:U15"/>
    <mergeCell ref="X15:Y15"/>
    <mergeCell ref="F17:G17"/>
    <mergeCell ref="J17:K17"/>
    <mergeCell ref="F16:G16"/>
    <mergeCell ref="J16:K16"/>
    <mergeCell ref="Z17:AA17"/>
    <mergeCell ref="T16:U16"/>
    <mergeCell ref="X16:Y16"/>
    <mergeCell ref="Z16:AA16"/>
    <mergeCell ref="T17:U17"/>
    <mergeCell ref="X17:Y17"/>
    <mergeCell ref="F19:G19"/>
    <mergeCell ref="J19:K19"/>
    <mergeCell ref="F18:G18"/>
    <mergeCell ref="J18:K18"/>
    <mergeCell ref="Z19:AA19"/>
    <mergeCell ref="T18:U18"/>
    <mergeCell ref="X18:Y18"/>
    <mergeCell ref="Z18:AA18"/>
    <mergeCell ref="T19:U19"/>
    <mergeCell ref="X19:Y19"/>
    <mergeCell ref="F21:G21"/>
    <mergeCell ref="J21:K21"/>
    <mergeCell ref="F20:G20"/>
    <mergeCell ref="J20:K20"/>
    <mergeCell ref="Z21:AA21"/>
    <mergeCell ref="T20:U20"/>
    <mergeCell ref="X20:Y20"/>
    <mergeCell ref="Z20:AA20"/>
    <mergeCell ref="T21:U21"/>
    <mergeCell ref="X21:Y21"/>
    <mergeCell ref="F23:G23"/>
    <mergeCell ref="J23:K23"/>
    <mergeCell ref="F22:G22"/>
    <mergeCell ref="J22:K22"/>
    <mergeCell ref="Z23:AA23"/>
    <mergeCell ref="T22:U22"/>
    <mergeCell ref="X22:Y22"/>
    <mergeCell ref="Z22:AA22"/>
    <mergeCell ref="T23:U23"/>
    <mergeCell ref="X23:Y23"/>
    <mergeCell ref="F25:G25"/>
    <mergeCell ref="J25:K25"/>
    <mergeCell ref="F24:G24"/>
    <mergeCell ref="J24:K24"/>
    <mergeCell ref="Z25:AA25"/>
    <mergeCell ref="T24:U24"/>
    <mergeCell ref="X24:Y24"/>
    <mergeCell ref="Z24:AA24"/>
    <mergeCell ref="T25:U25"/>
    <mergeCell ref="X25:Y25"/>
    <mergeCell ref="F27:G27"/>
    <mergeCell ref="J27:K27"/>
    <mergeCell ref="F26:G26"/>
    <mergeCell ref="J26:K26"/>
    <mergeCell ref="Z27:AA27"/>
    <mergeCell ref="T26:U26"/>
    <mergeCell ref="X26:Y26"/>
    <mergeCell ref="Z26:AA26"/>
    <mergeCell ref="T27:U27"/>
    <mergeCell ref="X27:Y27"/>
    <mergeCell ref="F29:G29"/>
    <mergeCell ref="J29:K29"/>
    <mergeCell ref="F28:G28"/>
    <mergeCell ref="J28:K28"/>
    <mergeCell ref="Z29:AA29"/>
    <mergeCell ref="T28:U28"/>
    <mergeCell ref="X28:Y28"/>
    <mergeCell ref="Z28:AA28"/>
    <mergeCell ref="T29:U29"/>
    <mergeCell ref="X29:Y29"/>
    <mergeCell ref="F31:G31"/>
    <mergeCell ref="J31:K31"/>
    <mergeCell ref="F30:G30"/>
    <mergeCell ref="J30:K30"/>
    <mergeCell ref="Z31:AA31"/>
    <mergeCell ref="T30:U30"/>
    <mergeCell ref="X30:Y30"/>
    <mergeCell ref="Z30:AA30"/>
    <mergeCell ref="T31:U31"/>
    <mergeCell ref="X31:Y31"/>
    <mergeCell ref="F33:G33"/>
    <mergeCell ref="J33:K33"/>
    <mergeCell ref="F32:G32"/>
    <mergeCell ref="J32:K32"/>
    <mergeCell ref="Z33:AA33"/>
    <mergeCell ref="T32:U32"/>
    <mergeCell ref="X32:Y32"/>
    <mergeCell ref="Z32:AA32"/>
    <mergeCell ref="T33:U33"/>
    <mergeCell ref="X33:Y33"/>
    <mergeCell ref="F35:G35"/>
    <mergeCell ref="J35:K35"/>
    <mergeCell ref="F34:G34"/>
    <mergeCell ref="J34:K34"/>
    <mergeCell ref="Z35:AA35"/>
    <mergeCell ref="T34:U34"/>
    <mergeCell ref="X34:Y34"/>
    <mergeCell ref="Z34:AA34"/>
    <mergeCell ref="T35:U35"/>
    <mergeCell ref="X35:Y35"/>
    <mergeCell ref="F37:G37"/>
    <mergeCell ref="J37:K37"/>
    <mergeCell ref="F36:G36"/>
    <mergeCell ref="J36:K36"/>
    <mergeCell ref="Z37:AA37"/>
    <mergeCell ref="T36:U36"/>
    <mergeCell ref="X36:Y36"/>
    <mergeCell ref="Z36:AA36"/>
    <mergeCell ref="T37:U37"/>
    <mergeCell ref="X37:Y37"/>
    <mergeCell ref="F39:G39"/>
    <mergeCell ref="J39:K39"/>
    <mergeCell ref="F38:G38"/>
    <mergeCell ref="J38:K38"/>
    <mergeCell ref="Z39:AA39"/>
    <mergeCell ref="T38:U38"/>
    <mergeCell ref="X38:Y38"/>
    <mergeCell ref="Z38:AA38"/>
    <mergeCell ref="T39:U39"/>
    <mergeCell ref="X39:Y39"/>
    <mergeCell ref="F41:G41"/>
    <mergeCell ref="J41:K41"/>
    <mergeCell ref="F40:G40"/>
    <mergeCell ref="J40:K40"/>
    <mergeCell ref="Z41:AA41"/>
    <mergeCell ref="T40:U40"/>
    <mergeCell ref="X40:Y40"/>
    <mergeCell ref="Z40:AA40"/>
    <mergeCell ref="T41:U41"/>
    <mergeCell ref="X41:Y41"/>
    <mergeCell ref="F43:G43"/>
    <mergeCell ref="J43:K43"/>
    <mergeCell ref="F42:G42"/>
    <mergeCell ref="J42:K42"/>
    <mergeCell ref="Z43:AA43"/>
    <mergeCell ref="T42:U42"/>
    <mergeCell ref="X42:Y42"/>
    <mergeCell ref="Z42:AA42"/>
    <mergeCell ref="T43:U43"/>
    <mergeCell ref="X43:Y43"/>
    <mergeCell ref="F45:G45"/>
    <mergeCell ref="J45:K45"/>
    <mergeCell ref="F44:G44"/>
    <mergeCell ref="J44:K44"/>
    <mergeCell ref="Z45:AA45"/>
    <mergeCell ref="T44:U44"/>
    <mergeCell ref="X44:Y44"/>
    <mergeCell ref="Z44:AA44"/>
    <mergeCell ref="T45:U45"/>
    <mergeCell ref="X45:Y45"/>
    <mergeCell ref="F47:G47"/>
    <mergeCell ref="J47:K47"/>
    <mergeCell ref="F46:G46"/>
    <mergeCell ref="J46:K46"/>
    <mergeCell ref="Z47:AA47"/>
    <mergeCell ref="T46:U46"/>
    <mergeCell ref="X46:Y46"/>
    <mergeCell ref="Z46:AA46"/>
    <mergeCell ref="T47:U47"/>
    <mergeCell ref="X47:Y47"/>
    <mergeCell ref="F49:G49"/>
    <mergeCell ref="J49:K49"/>
    <mergeCell ref="F48:G48"/>
    <mergeCell ref="J48:K48"/>
    <mergeCell ref="Z49:AA49"/>
    <mergeCell ref="T48:U48"/>
    <mergeCell ref="X48:Y48"/>
    <mergeCell ref="Z48:AA48"/>
    <mergeCell ref="T49:U49"/>
    <mergeCell ref="X49:Y49"/>
    <mergeCell ref="F51:G51"/>
    <mergeCell ref="J51:K51"/>
    <mergeCell ref="F50:G50"/>
    <mergeCell ref="J50:K50"/>
    <mergeCell ref="Z51:AA51"/>
    <mergeCell ref="T50:U50"/>
    <mergeCell ref="X50:Y50"/>
    <mergeCell ref="Z50:AA50"/>
    <mergeCell ref="T51:U51"/>
    <mergeCell ref="X51:Y51"/>
    <mergeCell ref="F53:G53"/>
    <mergeCell ref="J53:K53"/>
    <mergeCell ref="F52:G52"/>
    <mergeCell ref="J52:K52"/>
    <mergeCell ref="Z53:AA53"/>
    <mergeCell ref="T52:U52"/>
    <mergeCell ref="X52:Y52"/>
    <mergeCell ref="Z52:AA52"/>
    <mergeCell ref="T53:U53"/>
    <mergeCell ref="X53:Y53"/>
    <mergeCell ref="F55:G55"/>
    <mergeCell ref="J55:K55"/>
    <mergeCell ref="F54:G54"/>
    <mergeCell ref="J54:K54"/>
    <mergeCell ref="Z55:AA55"/>
    <mergeCell ref="T54:U54"/>
    <mergeCell ref="X54:Y54"/>
    <mergeCell ref="Z54:AA54"/>
    <mergeCell ref="T55:U55"/>
    <mergeCell ref="X55:Y55"/>
    <mergeCell ref="F57:G57"/>
    <mergeCell ref="J57:K57"/>
    <mergeCell ref="F56:G56"/>
    <mergeCell ref="J56:K56"/>
    <mergeCell ref="Z57:AA57"/>
    <mergeCell ref="T56:U56"/>
    <mergeCell ref="X56:Y56"/>
    <mergeCell ref="Z56:AA56"/>
    <mergeCell ref="T57:U57"/>
    <mergeCell ref="X57:Y57"/>
    <mergeCell ref="F59:G59"/>
    <mergeCell ref="J59:K59"/>
    <mergeCell ref="F58:G58"/>
    <mergeCell ref="J58:K58"/>
    <mergeCell ref="Z59:AA59"/>
    <mergeCell ref="T58:U58"/>
    <mergeCell ref="X58:Y58"/>
    <mergeCell ref="Z58:AA58"/>
    <mergeCell ref="T59:U59"/>
    <mergeCell ref="X59:Y59"/>
    <mergeCell ref="F61:G61"/>
    <mergeCell ref="J61:K61"/>
    <mergeCell ref="F60:G60"/>
    <mergeCell ref="J60:K60"/>
    <mergeCell ref="Z61:AA61"/>
    <mergeCell ref="T60:U60"/>
    <mergeCell ref="X60:Y60"/>
    <mergeCell ref="Z60:AA60"/>
    <mergeCell ref="T61:U61"/>
    <mergeCell ref="X61:Y61"/>
    <mergeCell ref="F63:G63"/>
    <mergeCell ref="J63:K63"/>
    <mergeCell ref="F62:G62"/>
    <mergeCell ref="J62:K62"/>
    <mergeCell ref="Z63:AA63"/>
    <mergeCell ref="T62:U62"/>
    <mergeCell ref="X62:Y62"/>
    <mergeCell ref="Z62:AA62"/>
    <mergeCell ref="T63:U63"/>
    <mergeCell ref="X63:Y63"/>
    <mergeCell ref="F65:G65"/>
    <mergeCell ref="J65:K65"/>
    <mergeCell ref="F64:G64"/>
    <mergeCell ref="J64:K64"/>
    <mergeCell ref="Z65:AA65"/>
    <mergeCell ref="T64:U64"/>
    <mergeCell ref="X64:Y64"/>
    <mergeCell ref="Z64:AA64"/>
    <mergeCell ref="T65:U65"/>
    <mergeCell ref="X65:Y65"/>
    <mergeCell ref="F67:G67"/>
    <mergeCell ref="J67:K67"/>
    <mergeCell ref="F66:G66"/>
    <mergeCell ref="J66:K66"/>
    <mergeCell ref="Z67:AA67"/>
    <mergeCell ref="T66:U66"/>
    <mergeCell ref="X66:Y66"/>
    <mergeCell ref="Z66:AA66"/>
    <mergeCell ref="T67:U67"/>
    <mergeCell ref="X67:Y67"/>
    <mergeCell ref="F69:G69"/>
    <mergeCell ref="J69:K69"/>
    <mergeCell ref="F68:G68"/>
    <mergeCell ref="J68:K68"/>
    <mergeCell ref="Z69:AA69"/>
    <mergeCell ref="T68:U68"/>
    <mergeCell ref="X68:Y68"/>
    <mergeCell ref="Z68:AA68"/>
    <mergeCell ref="T69:U69"/>
    <mergeCell ref="X69:Y69"/>
    <mergeCell ref="F71:G71"/>
    <mergeCell ref="J71:K71"/>
    <mergeCell ref="F70:G70"/>
    <mergeCell ref="J70:K70"/>
    <mergeCell ref="Z71:AA71"/>
    <mergeCell ref="T70:U70"/>
    <mergeCell ref="X70:Y70"/>
    <mergeCell ref="Z70:AA70"/>
    <mergeCell ref="T71:U71"/>
    <mergeCell ref="X71:Y71"/>
    <mergeCell ref="F73:G73"/>
    <mergeCell ref="J73:K73"/>
    <mergeCell ref="F72:G72"/>
    <mergeCell ref="J72:K72"/>
    <mergeCell ref="Z73:AA73"/>
    <mergeCell ref="T72:U72"/>
    <mergeCell ref="X72:Y72"/>
    <mergeCell ref="Z72:AA72"/>
    <mergeCell ref="T73:U73"/>
    <mergeCell ref="X73:Y73"/>
    <mergeCell ref="F75:G75"/>
    <mergeCell ref="J75:K75"/>
    <mergeCell ref="F74:G74"/>
    <mergeCell ref="J74:K74"/>
    <mergeCell ref="Z75:AA75"/>
    <mergeCell ref="T74:U74"/>
    <mergeCell ref="X74:Y74"/>
    <mergeCell ref="Z74:AA74"/>
    <mergeCell ref="T75:U75"/>
    <mergeCell ref="X75:Y75"/>
    <mergeCell ref="F77:G77"/>
    <mergeCell ref="J77:K77"/>
    <mergeCell ref="F76:G76"/>
    <mergeCell ref="J76:K76"/>
    <mergeCell ref="Z77:AA77"/>
    <mergeCell ref="T76:U76"/>
    <mergeCell ref="X76:Y76"/>
    <mergeCell ref="Z76:AA76"/>
    <mergeCell ref="T77:U77"/>
    <mergeCell ref="X77:Y77"/>
    <mergeCell ref="F79:G79"/>
    <mergeCell ref="J79:K79"/>
    <mergeCell ref="F78:G78"/>
    <mergeCell ref="J78:K78"/>
    <mergeCell ref="Z79:AA79"/>
    <mergeCell ref="T78:U78"/>
    <mergeCell ref="X78:Y78"/>
    <mergeCell ref="Z78:AA78"/>
    <mergeCell ref="T79:U79"/>
    <mergeCell ref="X79:Y79"/>
    <mergeCell ref="F81:G81"/>
    <mergeCell ref="J81:K81"/>
    <mergeCell ref="F80:G80"/>
    <mergeCell ref="J80:K80"/>
    <mergeCell ref="Z81:AA81"/>
    <mergeCell ref="T80:U80"/>
    <mergeCell ref="X80:Y80"/>
    <mergeCell ref="Z80:AA80"/>
    <mergeCell ref="T81:U81"/>
    <mergeCell ref="X81:Y81"/>
    <mergeCell ref="F83:G83"/>
    <mergeCell ref="J83:K83"/>
    <mergeCell ref="F82:G82"/>
    <mergeCell ref="J82:K82"/>
    <mergeCell ref="Z83:AA83"/>
    <mergeCell ref="T82:U82"/>
    <mergeCell ref="X82:Y82"/>
    <mergeCell ref="Z82:AA82"/>
    <mergeCell ref="T83:U83"/>
    <mergeCell ref="X83:Y83"/>
    <mergeCell ref="F85:G85"/>
    <mergeCell ref="J85:K85"/>
    <mergeCell ref="F84:G84"/>
    <mergeCell ref="J84:K84"/>
    <mergeCell ref="Z85:AA85"/>
    <mergeCell ref="T84:U84"/>
    <mergeCell ref="X84:Y84"/>
    <mergeCell ref="Z84:AA84"/>
    <mergeCell ref="T85:U85"/>
    <mergeCell ref="X85:Y85"/>
    <mergeCell ref="F87:G87"/>
    <mergeCell ref="J87:K87"/>
    <mergeCell ref="F86:G86"/>
    <mergeCell ref="J86:K86"/>
    <mergeCell ref="Z87:AA87"/>
    <mergeCell ref="T86:U86"/>
    <mergeCell ref="X86:Y86"/>
    <mergeCell ref="Z86:AA86"/>
    <mergeCell ref="T87:U87"/>
    <mergeCell ref="X87:Y87"/>
    <mergeCell ref="F89:G89"/>
    <mergeCell ref="J89:K89"/>
    <mergeCell ref="F88:G88"/>
    <mergeCell ref="J88:K88"/>
    <mergeCell ref="Z89:AA89"/>
    <mergeCell ref="T88:U88"/>
    <mergeCell ref="X88:Y88"/>
    <mergeCell ref="Z88:AA88"/>
    <mergeCell ref="T89:U89"/>
    <mergeCell ref="X89:Y89"/>
    <mergeCell ref="F91:G91"/>
    <mergeCell ref="J91:K91"/>
    <mergeCell ref="F90:G90"/>
    <mergeCell ref="J90:K90"/>
    <mergeCell ref="Z91:AA91"/>
    <mergeCell ref="T90:U90"/>
    <mergeCell ref="X90:Y90"/>
    <mergeCell ref="Z90:AA90"/>
    <mergeCell ref="T91:U91"/>
    <mergeCell ref="X91:Y91"/>
    <mergeCell ref="F93:G93"/>
    <mergeCell ref="J93:K93"/>
    <mergeCell ref="F92:G92"/>
    <mergeCell ref="J92:K92"/>
    <mergeCell ref="Z93:AA93"/>
    <mergeCell ref="T92:U92"/>
    <mergeCell ref="X92:Y92"/>
    <mergeCell ref="Z92:AA92"/>
    <mergeCell ref="T93:U93"/>
    <mergeCell ref="X93:Y93"/>
    <mergeCell ref="F95:G95"/>
    <mergeCell ref="J95:K95"/>
    <mergeCell ref="F94:G94"/>
    <mergeCell ref="J94:K94"/>
    <mergeCell ref="Z95:AA95"/>
    <mergeCell ref="T94:U94"/>
    <mergeCell ref="X94:Y94"/>
    <mergeCell ref="Z94:AA94"/>
    <mergeCell ref="T95:U95"/>
    <mergeCell ref="X95:Y95"/>
    <mergeCell ref="F99:G99"/>
    <mergeCell ref="J99:K99"/>
    <mergeCell ref="F96:G96"/>
    <mergeCell ref="J96:K96"/>
    <mergeCell ref="Z99:AA99"/>
    <mergeCell ref="T96:U96"/>
    <mergeCell ref="X96:Y96"/>
    <mergeCell ref="Z96:AA96"/>
    <mergeCell ref="T99:U99"/>
    <mergeCell ref="X99:Y99"/>
    <mergeCell ref="Z98:AA98"/>
    <mergeCell ref="F101:G101"/>
    <mergeCell ref="J101:K101"/>
    <mergeCell ref="F100:G100"/>
    <mergeCell ref="J100:K100"/>
    <mergeCell ref="Z101:AA101"/>
    <mergeCell ref="T100:U100"/>
    <mergeCell ref="X100:Y100"/>
    <mergeCell ref="Z100:AA100"/>
    <mergeCell ref="T101:U101"/>
    <mergeCell ref="X101:Y101"/>
    <mergeCell ref="F103:G103"/>
    <mergeCell ref="J103:K103"/>
    <mergeCell ref="F102:G102"/>
    <mergeCell ref="J102:K102"/>
    <mergeCell ref="Z103:AA103"/>
    <mergeCell ref="T102:U102"/>
    <mergeCell ref="X102:Y102"/>
    <mergeCell ref="Z102:AA102"/>
    <mergeCell ref="Z107:AA107"/>
    <mergeCell ref="T106:U106"/>
    <mergeCell ref="X106:Y106"/>
    <mergeCell ref="Z106:AA106"/>
    <mergeCell ref="T103:U103"/>
    <mergeCell ref="X103:Y103"/>
    <mergeCell ref="F105:G105"/>
    <mergeCell ref="J105:K105"/>
    <mergeCell ref="F104:G104"/>
    <mergeCell ref="J104:K104"/>
    <mergeCell ref="Z105:AA105"/>
    <mergeCell ref="T104:U104"/>
    <mergeCell ref="X104:Y104"/>
    <mergeCell ref="Z104:AA104"/>
    <mergeCell ref="AD2:AD3"/>
    <mergeCell ref="T110:U110"/>
    <mergeCell ref="X110:Y110"/>
    <mergeCell ref="Z110:AA110"/>
    <mergeCell ref="F110:G110"/>
    <mergeCell ref="J110:K110"/>
    <mergeCell ref="T107:U107"/>
    <mergeCell ref="X107:Y107"/>
    <mergeCell ref="F109:G109"/>
    <mergeCell ref="J109:K109"/>
    <mergeCell ref="F108:G108"/>
    <mergeCell ref="J108:K108"/>
    <mergeCell ref="Z109:AA109"/>
    <mergeCell ref="T108:U108"/>
    <mergeCell ref="X108:Y108"/>
    <mergeCell ref="Z108:AA108"/>
    <mergeCell ref="T109:U109"/>
    <mergeCell ref="X109:Y109"/>
    <mergeCell ref="T105:U105"/>
    <mergeCell ref="X105:Y105"/>
    <mergeCell ref="F107:G107"/>
    <mergeCell ref="J107:K107"/>
    <mergeCell ref="F106:G106"/>
    <mergeCell ref="J106:K106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1"/>
  <sheetViews>
    <sheetView zoomScale="110" zoomScaleNormal="110" workbookViewId="0">
      <pane xSplit="3" ySplit="6" topLeftCell="F7" activePane="bottomRight" state="frozen"/>
      <selection pane="topRight" activeCell="D1" sqref="D1"/>
      <selection pane="bottomLeft" activeCell="A7" sqref="A7"/>
      <selection pane="bottomRight" activeCell="AD5" sqref="AD5"/>
    </sheetView>
  </sheetViews>
  <sheetFormatPr defaultRowHeight="14.4" x14ac:dyDescent="0.3"/>
  <cols>
    <col min="1" max="1" width="3.44140625" style="57" customWidth="1"/>
    <col min="2" max="2" width="20.6640625" style="57" customWidth="1"/>
    <col min="3" max="3" width="4.109375" style="57" customWidth="1"/>
    <col min="4" max="4" width="5.6640625" style="57" customWidth="1"/>
    <col min="5" max="5" width="5.44140625" style="57" customWidth="1"/>
    <col min="6" max="6" width="4.44140625" style="57" customWidth="1"/>
    <col min="7" max="7" width="3.88671875" style="57" customWidth="1"/>
    <col min="8" max="8" width="5.44140625" style="57" customWidth="1"/>
    <col min="9" max="9" width="5.33203125" style="57" customWidth="1"/>
    <col min="10" max="11" width="4" style="57" customWidth="1"/>
    <col min="12" max="13" width="5.44140625" style="57" customWidth="1"/>
    <col min="14" max="14" width="5.6640625" style="57" customWidth="1"/>
    <col min="15" max="15" width="5.88671875" style="57" customWidth="1"/>
    <col min="16" max="17" width="5.44140625" style="57" customWidth="1"/>
    <col min="18" max="19" width="5.44140625" style="57" hidden="1" customWidth="1"/>
    <col min="20" max="20" width="5" style="57" customWidth="1"/>
    <col min="21" max="21" width="4.88671875" style="57" customWidth="1"/>
    <col min="22" max="22" width="6.44140625" style="57" customWidth="1"/>
    <col min="23" max="23" width="6.5546875" style="57" customWidth="1"/>
    <col min="24" max="25" width="5.44140625" style="57" hidden="1" customWidth="1"/>
    <col min="26" max="27" width="4.44140625" style="57" hidden="1" customWidth="1"/>
    <col min="28" max="28" width="7.5546875" style="57" customWidth="1"/>
    <col min="29" max="29" width="7.6640625" style="87" customWidth="1"/>
    <col min="30" max="31" width="9.109375" style="57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279"/>
      <c r="AD2" s="283" t="s">
        <v>292</v>
      </c>
    </row>
    <row r="3" spans="1:30" ht="44.25" customHeight="1" x14ac:dyDescent="0.3">
      <c r="A3" s="58"/>
      <c r="B3" s="115" t="s">
        <v>319</v>
      </c>
      <c r="C3" s="60"/>
      <c r="D3" s="347" t="s">
        <v>133</v>
      </c>
      <c r="E3" s="347"/>
      <c r="F3" s="318" t="s">
        <v>279</v>
      </c>
      <c r="G3" s="320"/>
      <c r="H3" s="318" t="s">
        <v>142</v>
      </c>
      <c r="I3" s="320"/>
      <c r="J3" s="318" t="s">
        <v>450</v>
      </c>
      <c r="K3" s="320"/>
      <c r="L3" s="318" t="s">
        <v>317</v>
      </c>
      <c r="M3" s="320"/>
      <c r="N3" s="318" t="s">
        <v>329</v>
      </c>
      <c r="O3" s="320"/>
      <c r="P3" s="318" t="s">
        <v>158</v>
      </c>
      <c r="Q3" s="320"/>
      <c r="R3" s="318"/>
      <c r="S3" s="320"/>
      <c r="T3" s="318" t="s">
        <v>121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281"/>
      <c r="AD3" s="284"/>
    </row>
    <row r="4" spans="1:30" x14ac:dyDescent="0.3">
      <c r="A4" s="58"/>
      <c r="B4" s="59" t="s">
        <v>106</v>
      </c>
      <c r="C4" s="60"/>
      <c r="D4" s="225" t="s">
        <v>290</v>
      </c>
      <c r="E4" s="225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265" t="s">
        <v>290</v>
      </c>
      <c r="M4" s="265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272"/>
      <c r="S4" s="272"/>
      <c r="T4" s="273" t="s">
        <v>301</v>
      </c>
      <c r="U4" s="273"/>
      <c r="V4" s="97" t="s">
        <v>290</v>
      </c>
      <c r="W4" s="97" t="s">
        <v>291</v>
      </c>
      <c r="X4" s="273"/>
      <c r="Y4" s="273"/>
      <c r="Z4" s="273"/>
      <c r="AA4" s="273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249" t="s">
        <v>293</v>
      </c>
      <c r="E5" s="249" t="s">
        <v>115</v>
      </c>
      <c r="F5" s="311" t="s">
        <v>114</v>
      </c>
      <c r="G5" s="312"/>
      <c r="H5" s="260" t="s">
        <v>143</v>
      </c>
      <c r="I5" s="249" t="s">
        <v>302</v>
      </c>
      <c r="J5" s="335">
        <v>100</v>
      </c>
      <c r="K5" s="335"/>
      <c r="L5" s="266">
        <v>30</v>
      </c>
      <c r="M5" s="266">
        <v>30</v>
      </c>
      <c r="N5" s="258" t="s">
        <v>157</v>
      </c>
      <c r="O5" s="258" t="s">
        <v>157</v>
      </c>
      <c r="P5" s="261" t="s">
        <v>135</v>
      </c>
      <c r="Q5" s="253" t="s">
        <v>294</v>
      </c>
      <c r="R5" s="346"/>
      <c r="S5" s="346"/>
      <c r="T5" s="335" t="s">
        <v>114</v>
      </c>
      <c r="U5" s="335"/>
      <c r="V5" s="249" t="s">
        <v>288</v>
      </c>
      <c r="W5" s="249" t="s">
        <v>144</v>
      </c>
      <c r="X5" s="192"/>
      <c r="Y5" s="192"/>
      <c r="Z5" s="282"/>
      <c r="AA5" s="282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224"/>
      <c r="E6" s="224"/>
      <c r="F6" s="289"/>
      <c r="G6" s="290"/>
      <c r="H6" s="99"/>
      <c r="I6" s="99"/>
      <c r="J6" s="289"/>
      <c r="K6" s="290"/>
      <c r="L6" s="268"/>
      <c r="M6" s="268"/>
      <c r="N6" s="99"/>
      <c r="O6" s="99"/>
      <c r="P6" s="99"/>
      <c r="Q6" s="99"/>
      <c r="R6" s="289"/>
      <c r="S6" s="290"/>
      <c r="T6" s="293"/>
      <c r="U6" s="294"/>
      <c r="V6" s="293"/>
      <c r="W6" s="294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224"/>
      <c r="E7" s="224"/>
      <c r="F7" s="289"/>
      <c r="G7" s="290"/>
      <c r="H7" s="99"/>
      <c r="I7" s="99"/>
      <c r="J7" s="289"/>
      <c r="K7" s="290"/>
      <c r="L7" s="268"/>
      <c r="M7" s="268"/>
      <c r="N7" s="99"/>
      <c r="O7" s="99"/>
      <c r="P7" s="99"/>
      <c r="Q7" s="99"/>
      <c r="R7" s="289"/>
      <c r="S7" s="290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223"/>
      <c r="E8" s="223"/>
      <c r="F8" s="291"/>
      <c r="G8" s="292"/>
      <c r="H8" s="254">
        <v>0.03</v>
      </c>
      <c r="I8" s="254">
        <v>0.05</v>
      </c>
      <c r="J8" s="291"/>
      <c r="K8" s="292"/>
      <c r="L8" s="267"/>
      <c r="M8" s="267"/>
      <c r="N8" s="102"/>
      <c r="O8" s="102"/>
      <c r="P8" s="102"/>
      <c r="Q8" s="102"/>
      <c r="R8" s="291"/>
      <c r="S8" s="292"/>
      <c r="T8" s="297"/>
      <c r="U8" s="298"/>
      <c r="V8" s="103"/>
      <c r="W8" s="103"/>
      <c r="X8" s="104"/>
      <c r="Y8" s="104"/>
      <c r="Z8" s="297"/>
      <c r="AA8" s="298"/>
      <c r="AB8" s="93">
        <f>(D8+F8+H8+J8+L8+N8+P8+T8+V8+X8+Z8)*$AB$5</f>
        <v>0</v>
      </c>
      <c r="AC8" s="89">
        <f>(Z8+Y8+W8+T8+Q8+O8+M8+J8+I8+F8+E8)*$AC$5</f>
        <v>0.65</v>
      </c>
      <c r="AD8" s="89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223"/>
      <c r="E9" s="223"/>
      <c r="F9" s="291"/>
      <c r="G9" s="292"/>
      <c r="H9" s="102"/>
      <c r="I9" s="102"/>
      <c r="J9" s="291"/>
      <c r="K9" s="292"/>
      <c r="L9" s="267"/>
      <c r="M9" s="267"/>
      <c r="N9" s="102"/>
      <c r="O9" s="102"/>
      <c r="P9" s="102"/>
      <c r="Q9" s="102"/>
      <c r="R9" s="291"/>
      <c r="S9" s="292"/>
      <c r="T9" s="297"/>
      <c r="U9" s="298"/>
      <c r="V9" s="257">
        <v>0.04</v>
      </c>
      <c r="W9" s="257">
        <v>0.05</v>
      </c>
      <c r="X9" s="104"/>
      <c r="Y9" s="104"/>
      <c r="Z9" s="297"/>
      <c r="AA9" s="298"/>
      <c r="AB9" s="93">
        <f t="shared" ref="AB9:AB72" si="0">(D9+F9+H9+J9+L9+N9+P9+T9+V9+X9+Z9)*$AB$5</f>
        <v>0</v>
      </c>
      <c r="AC9" s="216">
        <f t="shared" ref="AC9:AC72" si="1">(Z9+Y9+W9+T9+Q9+O9+M9+J9+I9+F9+E9)*$AC$5</f>
        <v>0.65</v>
      </c>
      <c r="AD9" s="89">
        <f t="shared" ref="AD9:AD72" si="2">AB9+AC9</f>
        <v>0.65</v>
      </c>
    </row>
    <row r="10" spans="1:30" x14ac:dyDescent="0.3">
      <c r="A10" s="64">
        <v>3</v>
      </c>
      <c r="B10" s="65" t="s">
        <v>112</v>
      </c>
      <c r="C10" s="66" t="s">
        <v>1</v>
      </c>
      <c r="D10" s="223"/>
      <c r="E10" s="223"/>
      <c r="F10" s="291"/>
      <c r="G10" s="292"/>
      <c r="H10" s="102"/>
      <c r="I10" s="102"/>
      <c r="J10" s="291"/>
      <c r="K10" s="292"/>
      <c r="L10" s="267"/>
      <c r="M10" s="267"/>
      <c r="N10" s="102"/>
      <c r="O10" s="102"/>
      <c r="P10" s="102"/>
      <c r="Q10" s="102"/>
      <c r="R10" s="291"/>
      <c r="S10" s="292"/>
      <c r="T10" s="297"/>
      <c r="U10" s="298"/>
      <c r="V10" s="257">
        <v>0.04</v>
      </c>
      <c r="W10" s="257">
        <v>0.05</v>
      </c>
      <c r="X10" s="104"/>
      <c r="Y10" s="104"/>
      <c r="Z10" s="297"/>
      <c r="AA10" s="298"/>
      <c r="AB10" s="93">
        <f t="shared" si="0"/>
        <v>0</v>
      </c>
      <c r="AC10" s="216">
        <f t="shared" si="1"/>
        <v>0.65</v>
      </c>
      <c r="AD10" s="89">
        <f t="shared" si="2"/>
        <v>0.65</v>
      </c>
    </row>
    <row r="11" spans="1:30" ht="15" hidden="1" customHeight="1" x14ac:dyDescent="0.3">
      <c r="A11" s="64">
        <v>4</v>
      </c>
      <c r="B11" s="65" t="s">
        <v>51</v>
      </c>
      <c r="C11" s="66" t="s">
        <v>1</v>
      </c>
      <c r="D11" s="223"/>
      <c r="E11" s="223"/>
      <c r="F11" s="291"/>
      <c r="G11" s="292"/>
      <c r="H11" s="102"/>
      <c r="I11" s="102"/>
      <c r="J11" s="291"/>
      <c r="K11" s="292"/>
      <c r="L11" s="267"/>
      <c r="M11" s="267"/>
      <c r="N11" s="102"/>
      <c r="O11" s="102"/>
      <c r="P11" s="102"/>
      <c r="Q11" s="102"/>
      <c r="R11" s="291"/>
      <c r="S11" s="292"/>
      <c r="T11" s="297"/>
      <c r="U11" s="298"/>
      <c r="V11" s="103"/>
      <c r="W11" s="103"/>
      <c r="X11" s="104"/>
      <c r="Y11" s="104"/>
      <c r="Z11" s="297"/>
      <c r="AA11" s="298"/>
      <c r="AB11" s="93">
        <f t="shared" si="0"/>
        <v>0</v>
      </c>
      <c r="AC11" s="216">
        <f t="shared" si="1"/>
        <v>0</v>
      </c>
      <c r="AD11" s="89">
        <f t="shared" si="2"/>
        <v>0</v>
      </c>
    </row>
    <row r="12" spans="1:30" ht="15" hidden="1" customHeight="1" x14ac:dyDescent="0.3">
      <c r="A12" s="64">
        <v>5</v>
      </c>
      <c r="B12" s="70" t="s">
        <v>265</v>
      </c>
      <c r="C12" s="71" t="s">
        <v>1</v>
      </c>
      <c r="D12" s="223"/>
      <c r="E12" s="223"/>
      <c r="F12" s="291"/>
      <c r="G12" s="292"/>
      <c r="H12" s="102"/>
      <c r="I12" s="102"/>
      <c r="J12" s="291"/>
      <c r="K12" s="292"/>
      <c r="L12" s="267"/>
      <c r="M12" s="267"/>
      <c r="N12" s="102"/>
      <c r="O12" s="102"/>
      <c r="P12" s="102"/>
      <c r="Q12" s="102"/>
      <c r="R12" s="291"/>
      <c r="S12" s="292"/>
      <c r="T12" s="297"/>
      <c r="U12" s="298"/>
      <c r="V12" s="103"/>
      <c r="W12" s="103"/>
      <c r="X12" s="104"/>
      <c r="Y12" s="104"/>
      <c r="Z12" s="297"/>
      <c r="AA12" s="298"/>
      <c r="AB12" s="93">
        <f t="shared" si="0"/>
        <v>0</v>
      </c>
      <c r="AC12" s="216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223"/>
      <c r="E13" s="223"/>
      <c r="F13" s="291"/>
      <c r="G13" s="292"/>
      <c r="H13" s="102"/>
      <c r="I13" s="102"/>
      <c r="J13" s="291"/>
      <c r="K13" s="292"/>
      <c r="L13" s="267"/>
      <c r="M13" s="267"/>
      <c r="N13" s="102"/>
      <c r="O13" s="102"/>
      <c r="P13" s="102"/>
      <c r="Q13" s="102"/>
      <c r="R13" s="291"/>
      <c r="S13" s="292"/>
      <c r="T13" s="297"/>
      <c r="U13" s="298"/>
      <c r="V13" s="103"/>
      <c r="W13" s="103"/>
      <c r="X13" s="104"/>
      <c r="Y13" s="104"/>
      <c r="Z13" s="297"/>
      <c r="AA13" s="298"/>
      <c r="AB13" s="93">
        <f t="shared" si="0"/>
        <v>0</v>
      </c>
      <c r="AC13" s="216">
        <f t="shared" si="1"/>
        <v>0</v>
      </c>
      <c r="AD13" s="89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223"/>
      <c r="E14" s="223"/>
      <c r="F14" s="291"/>
      <c r="G14" s="292"/>
      <c r="H14" s="102"/>
      <c r="I14" s="102"/>
      <c r="J14" s="291"/>
      <c r="K14" s="292"/>
      <c r="L14" s="267"/>
      <c r="M14" s="267"/>
      <c r="N14" s="102"/>
      <c r="O14" s="102"/>
      <c r="P14" s="102"/>
      <c r="Q14" s="102"/>
      <c r="R14" s="291"/>
      <c r="S14" s="292"/>
      <c r="T14" s="297"/>
      <c r="U14" s="298"/>
      <c r="V14" s="103"/>
      <c r="W14" s="103"/>
      <c r="X14" s="104"/>
      <c r="Y14" s="104"/>
      <c r="Z14" s="297"/>
      <c r="AA14" s="298"/>
      <c r="AB14" s="93">
        <f t="shared" si="0"/>
        <v>0</v>
      </c>
      <c r="AC14" s="216">
        <f t="shared" si="1"/>
        <v>0</v>
      </c>
      <c r="AD14" s="89">
        <f t="shared" si="2"/>
        <v>0</v>
      </c>
    </row>
    <row r="15" spans="1:30" ht="15" hidden="1" customHeight="1" x14ac:dyDescent="0.3">
      <c r="A15" s="64"/>
      <c r="B15" s="72" t="s">
        <v>103</v>
      </c>
      <c r="C15" s="69"/>
      <c r="D15" s="223"/>
      <c r="E15" s="223"/>
      <c r="F15" s="291"/>
      <c r="G15" s="292"/>
      <c r="H15" s="102"/>
      <c r="I15" s="102"/>
      <c r="J15" s="291"/>
      <c r="K15" s="292"/>
      <c r="L15" s="267"/>
      <c r="M15" s="267"/>
      <c r="N15" s="102"/>
      <c r="O15" s="102"/>
      <c r="P15" s="102"/>
      <c r="Q15" s="102"/>
      <c r="R15" s="291"/>
      <c r="S15" s="292"/>
      <c r="T15" s="297"/>
      <c r="U15" s="298"/>
      <c r="V15" s="103"/>
      <c r="W15" s="103"/>
      <c r="X15" s="104"/>
      <c r="Y15" s="104"/>
      <c r="Z15" s="297"/>
      <c r="AA15" s="298"/>
      <c r="AB15" s="93">
        <f t="shared" si="0"/>
        <v>0</v>
      </c>
      <c r="AC15" s="216">
        <f t="shared" si="1"/>
        <v>0</v>
      </c>
      <c r="AD15" s="89">
        <f t="shared" si="2"/>
        <v>0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223"/>
      <c r="E16" s="223"/>
      <c r="F16" s="291"/>
      <c r="G16" s="292"/>
      <c r="H16" s="102"/>
      <c r="I16" s="102"/>
      <c r="J16" s="291"/>
      <c r="K16" s="292"/>
      <c r="L16" s="267"/>
      <c r="M16" s="267"/>
      <c r="N16" s="102"/>
      <c r="O16" s="102"/>
      <c r="P16" s="102"/>
      <c r="Q16" s="102"/>
      <c r="R16" s="291"/>
      <c r="S16" s="292"/>
      <c r="T16" s="297"/>
      <c r="U16" s="298"/>
      <c r="V16" s="103"/>
      <c r="W16" s="103"/>
      <c r="X16" s="104"/>
      <c r="Y16" s="104"/>
      <c r="Z16" s="297"/>
      <c r="AA16" s="298"/>
      <c r="AB16" s="93">
        <f t="shared" si="0"/>
        <v>0</v>
      </c>
      <c r="AC16" s="216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223"/>
      <c r="E17" s="223"/>
      <c r="F17" s="291"/>
      <c r="G17" s="292"/>
      <c r="H17" s="102"/>
      <c r="I17" s="102"/>
      <c r="J17" s="291"/>
      <c r="K17" s="292"/>
      <c r="L17" s="267"/>
      <c r="M17" s="267"/>
      <c r="N17" s="102"/>
      <c r="O17" s="102"/>
      <c r="P17" s="102"/>
      <c r="Q17" s="102"/>
      <c r="R17" s="291"/>
      <c r="S17" s="292"/>
      <c r="T17" s="297"/>
      <c r="U17" s="298"/>
      <c r="V17" s="103"/>
      <c r="W17" s="103"/>
      <c r="X17" s="104"/>
      <c r="Y17" s="104"/>
      <c r="Z17" s="297"/>
      <c r="AA17" s="298"/>
      <c r="AB17" s="93">
        <f t="shared" si="0"/>
        <v>0</v>
      </c>
      <c r="AC17" s="216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/>
      <c r="D18" s="223"/>
      <c r="E18" s="223"/>
      <c r="F18" s="291"/>
      <c r="G18" s="292"/>
      <c r="H18" s="102"/>
      <c r="I18" s="102"/>
      <c r="J18" s="291"/>
      <c r="K18" s="292"/>
      <c r="L18" s="267"/>
      <c r="M18" s="267"/>
      <c r="N18" s="102"/>
      <c r="O18" s="102"/>
      <c r="P18" s="102"/>
      <c r="Q18" s="102"/>
      <c r="R18" s="291"/>
      <c r="S18" s="292"/>
      <c r="T18" s="297"/>
      <c r="U18" s="298"/>
      <c r="V18" s="103"/>
      <c r="W18" s="103"/>
      <c r="X18" s="104"/>
      <c r="Y18" s="104"/>
      <c r="Z18" s="297"/>
      <c r="AA18" s="298"/>
      <c r="AB18" s="93">
        <f t="shared" si="0"/>
        <v>0</v>
      </c>
      <c r="AC18" s="216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223"/>
      <c r="E19" s="223"/>
      <c r="F19" s="291"/>
      <c r="G19" s="292"/>
      <c r="H19" s="102"/>
      <c r="I19" s="102"/>
      <c r="J19" s="291"/>
      <c r="K19" s="292"/>
      <c r="L19" s="267"/>
      <c r="M19" s="267"/>
      <c r="N19" s="102"/>
      <c r="O19" s="102"/>
      <c r="P19" s="254">
        <v>8.1199999999999994E-2</v>
      </c>
      <c r="Q19" s="254">
        <v>8.1199999999999994E-2</v>
      </c>
      <c r="R19" s="291"/>
      <c r="S19" s="292"/>
      <c r="T19" s="297"/>
      <c r="U19" s="298"/>
      <c r="V19" s="103"/>
      <c r="W19" s="103"/>
      <c r="X19" s="104"/>
      <c r="Y19" s="104"/>
      <c r="Z19" s="297"/>
      <c r="AA19" s="298"/>
      <c r="AB19" s="93">
        <f t="shared" si="0"/>
        <v>0</v>
      </c>
      <c r="AC19" s="216">
        <f t="shared" si="1"/>
        <v>1.0555999999999999</v>
      </c>
      <c r="AD19" s="89">
        <f t="shared" si="2"/>
        <v>1.0555999999999999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223"/>
      <c r="E20" s="223"/>
      <c r="F20" s="291"/>
      <c r="G20" s="292"/>
      <c r="H20" s="102"/>
      <c r="I20" s="102"/>
      <c r="J20" s="291"/>
      <c r="K20" s="292"/>
      <c r="L20" s="267"/>
      <c r="M20" s="267"/>
      <c r="N20" s="102"/>
      <c r="O20" s="102"/>
      <c r="P20" s="102"/>
      <c r="Q20" s="102"/>
      <c r="R20" s="291"/>
      <c r="S20" s="292"/>
      <c r="T20" s="297"/>
      <c r="U20" s="298"/>
      <c r="V20" s="103"/>
      <c r="W20" s="103"/>
      <c r="X20" s="104"/>
      <c r="Y20" s="104"/>
      <c r="Z20" s="297"/>
      <c r="AA20" s="298"/>
      <c r="AB20" s="93">
        <f t="shared" si="0"/>
        <v>0</v>
      </c>
      <c r="AC20" s="216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/>
      <c r="D21" s="223"/>
      <c r="E21" s="223"/>
      <c r="F21" s="291"/>
      <c r="G21" s="292"/>
      <c r="H21" s="102"/>
      <c r="I21" s="102"/>
      <c r="J21" s="291"/>
      <c r="K21" s="292"/>
      <c r="L21" s="267"/>
      <c r="M21" s="267"/>
      <c r="N21" s="102"/>
      <c r="O21" s="102"/>
      <c r="P21" s="102"/>
      <c r="Q21" s="102"/>
      <c r="R21" s="291"/>
      <c r="S21" s="292"/>
      <c r="T21" s="297"/>
      <c r="U21" s="298"/>
      <c r="V21" s="103"/>
      <c r="W21" s="103"/>
      <c r="X21" s="104"/>
      <c r="Y21" s="104"/>
      <c r="Z21" s="297"/>
      <c r="AA21" s="298"/>
      <c r="AB21" s="93">
        <f t="shared" si="0"/>
        <v>0</v>
      </c>
      <c r="AC21" s="216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223"/>
      <c r="E22" s="223"/>
      <c r="F22" s="291"/>
      <c r="G22" s="292"/>
      <c r="H22" s="102"/>
      <c r="I22" s="102"/>
      <c r="J22" s="291"/>
      <c r="K22" s="292"/>
      <c r="L22" s="267"/>
      <c r="M22" s="267"/>
      <c r="N22" s="102"/>
      <c r="O22" s="102"/>
      <c r="P22" s="102"/>
      <c r="Q22" s="102"/>
      <c r="R22" s="291"/>
      <c r="S22" s="292"/>
      <c r="T22" s="297"/>
      <c r="U22" s="298"/>
      <c r="V22" s="103"/>
      <c r="W22" s="103"/>
      <c r="X22" s="104"/>
      <c r="Y22" s="104"/>
      <c r="Z22" s="297"/>
      <c r="AA22" s="298"/>
      <c r="AB22" s="93">
        <f t="shared" si="0"/>
        <v>0</v>
      </c>
      <c r="AC22" s="216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281</v>
      </c>
      <c r="C23" s="69" t="s">
        <v>1</v>
      </c>
      <c r="D23" s="223"/>
      <c r="E23" s="223"/>
      <c r="F23" s="291"/>
      <c r="G23" s="292"/>
      <c r="H23" s="102"/>
      <c r="I23" s="102"/>
      <c r="J23" s="291"/>
      <c r="K23" s="292"/>
      <c r="L23" s="267"/>
      <c r="M23" s="267"/>
      <c r="N23" s="102"/>
      <c r="O23" s="102"/>
      <c r="P23" s="102"/>
      <c r="Q23" s="102"/>
      <c r="R23" s="291"/>
      <c r="S23" s="292"/>
      <c r="T23" s="297"/>
      <c r="U23" s="298"/>
      <c r="V23" s="103"/>
      <c r="W23" s="103"/>
      <c r="X23" s="104"/>
      <c r="Y23" s="104"/>
      <c r="Z23" s="297"/>
      <c r="AA23" s="298"/>
      <c r="AB23" s="93">
        <f t="shared" si="0"/>
        <v>0</v>
      </c>
      <c r="AC23" s="216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223"/>
      <c r="E24" s="223"/>
      <c r="F24" s="291"/>
      <c r="G24" s="292"/>
      <c r="H24" s="102"/>
      <c r="I24" s="102"/>
      <c r="J24" s="291"/>
      <c r="K24" s="292"/>
      <c r="L24" s="267"/>
      <c r="M24" s="267"/>
      <c r="N24" s="102"/>
      <c r="O24" s="102"/>
      <c r="P24" s="102"/>
      <c r="Q24" s="102"/>
      <c r="R24" s="291"/>
      <c r="S24" s="292"/>
      <c r="T24" s="297"/>
      <c r="U24" s="298"/>
      <c r="V24" s="103"/>
      <c r="W24" s="103"/>
      <c r="X24" s="104"/>
      <c r="Y24" s="104"/>
      <c r="Z24" s="297"/>
      <c r="AA24" s="298"/>
      <c r="AB24" s="93">
        <f t="shared" si="0"/>
        <v>0</v>
      </c>
      <c r="AC24" s="216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223"/>
      <c r="E25" s="223"/>
      <c r="F25" s="291"/>
      <c r="G25" s="292"/>
      <c r="H25" s="102"/>
      <c r="I25" s="102"/>
      <c r="J25" s="291"/>
      <c r="K25" s="292"/>
      <c r="L25" s="267"/>
      <c r="M25" s="267"/>
      <c r="N25" s="102"/>
      <c r="O25" s="102"/>
      <c r="P25" s="102"/>
      <c r="Q25" s="102"/>
      <c r="R25" s="291"/>
      <c r="S25" s="292"/>
      <c r="T25" s="297"/>
      <c r="U25" s="298"/>
      <c r="V25" s="103"/>
      <c r="W25" s="103"/>
      <c r="X25" s="104"/>
      <c r="Y25" s="104"/>
      <c r="Z25" s="297"/>
      <c r="AA25" s="298"/>
      <c r="AB25" s="93">
        <f t="shared" si="0"/>
        <v>0</v>
      </c>
      <c r="AC25" s="216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223"/>
      <c r="E26" s="223"/>
      <c r="F26" s="291"/>
      <c r="G26" s="292"/>
      <c r="H26" s="102"/>
      <c r="I26" s="102"/>
      <c r="J26" s="291"/>
      <c r="K26" s="292"/>
      <c r="L26" s="267"/>
      <c r="M26" s="267"/>
      <c r="N26" s="102"/>
      <c r="O26" s="102"/>
      <c r="P26" s="102"/>
      <c r="Q26" s="102"/>
      <c r="R26" s="291"/>
      <c r="S26" s="292"/>
      <c r="T26" s="297"/>
      <c r="U26" s="298"/>
      <c r="V26" s="103"/>
      <c r="W26" s="103"/>
      <c r="X26" s="104"/>
      <c r="Y26" s="104"/>
      <c r="Z26" s="297"/>
      <c r="AA26" s="298"/>
      <c r="AB26" s="93">
        <f t="shared" si="0"/>
        <v>0</v>
      </c>
      <c r="AC26" s="216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223"/>
      <c r="E27" s="223"/>
      <c r="F27" s="291"/>
      <c r="G27" s="292"/>
      <c r="H27" s="102"/>
      <c r="I27" s="102"/>
      <c r="J27" s="291"/>
      <c r="K27" s="292"/>
      <c r="L27" s="267"/>
      <c r="M27" s="267"/>
      <c r="N27" s="102"/>
      <c r="O27" s="102"/>
      <c r="P27" s="102"/>
      <c r="Q27" s="102"/>
      <c r="R27" s="291"/>
      <c r="S27" s="292"/>
      <c r="T27" s="297"/>
      <c r="U27" s="298"/>
      <c r="V27" s="103"/>
      <c r="W27" s="103"/>
      <c r="X27" s="104"/>
      <c r="Y27" s="104"/>
      <c r="Z27" s="297"/>
      <c r="AA27" s="298"/>
      <c r="AB27" s="93">
        <f t="shared" si="0"/>
        <v>0</v>
      </c>
      <c r="AC27" s="216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223"/>
      <c r="E28" s="223"/>
      <c r="F28" s="291"/>
      <c r="G28" s="292"/>
      <c r="H28" s="102"/>
      <c r="I28" s="102"/>
      <c r="J28" s="291"/>
      <c r="K28" s="292"/>
      <c r="L28" s="267"/>
      <c r="M28" s="267"/>
      <c r="N28" s="102"/>
      <c r="O28" s="102"/>
      <c r="P28" s="102"/>
      <c r="Q28" s="102"/>
      <c r="R28" s="291"/>
      <c r="S28" s="292"/>
      <c r="T28" s="297"/>
      <c r="U28" s="298"/>
      <c r="V28" s="103"/>
      <c r="W28" s="103"/>
      <c r="X28" s="104"/>
      <c r="Y28" s="104"/>
      <c r="Z28" s="297"/>
      <c r="AA28" s="298"/>
      <c r="AB28" s="93">
        <f t="shared" si="0"/>
        <v>0</v>
      </c>
      <c r="AC28" s="216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223"/>
      <c r="E29" s="223"/>
      <c r="F29" s="291"/>
      <c r="G29" s="292"/>
      <c r="H29" s="102"/>
      <c r="I29" s="102"/>
      <c r="J29" s="291"/>
      <c r="K29" s="292"/>
      <c r="L29" s="267"/>
      <c r="M29" s="267"/>
      <c r="N29" s="102"/>
      <c r="O29" s="102"/>
      <c r="P29" s="102"/>
      <c r="Q29" s="102"/>
      <c r="R29" s="291"/>
      <c r="S29" s="292"/>
      <c r="T29" s="297"/>
      <c r="U29" s="298"/>
      <c r="V29" s="103"/>
      <c r="W29" s="103"/>
      <c r="X29" s="104"/>
      <c r="Y29" s="104"/>
      <c r="Z29" s="297"/>
      <c r="AA29" s="298"/>
      <c r="AB29" s="93">
        <f t="shared" si="0"/>
        <v>0</v>
      </c>
      <c r="AC29" s="216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223"/>
      <c r="E30" s="223"/>
      <c r="F30" s="291"/>
      <c r="G30" s="292"/>
      <c r="H30" s="102"/>
      <c r="I30" s="102"/>
      <c r="J30" s="291"/>
      <c r="K30" s="292"/>
      <c r="L30" s="267"/>
      <c r="M30" s="267"/>
      <c r="N30" s="102"/>
      <c r="O30" s="102"/>
      <c r="P30" s="102"/>
      <c r="Q30" s="102"/>
      <c r="R30" s="291"/>
      <c r="S30" s="292"/>
      <c r="T30" s="297"/>
      <c r="U30" s="298"/>
      <c r="V30" s="103"/>
      <c r="W30" s="103"/>
      <c r="X30" s="104"/>
      <c r="Y30" s="104"/>
      <c r="Z30" s="297"/>
      <c r="AA30" s="298"/>
      <c r="AB30" s="93">
        <f t="shared" si="0"/>
        <v>0</v>
      </c>
      <c r="AC30" s="216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223"/>
      <c r="E31" s="223"/>
      <c r="F31" s="291"/>
      <c r="G31" s="292"/>
      <c r="H31" s="102"/>
      <c r="I31" s="102"/>
      <c r="J31" s="291"/>
      <c r="K31" s="292"/>
      <c r="L31" s="267"/>
      <c r="M31" s="267"/>
      <c r="N31" s="102"/>
      <c r="O31" s="102"/>
      <c r="P31" s="102"/>
      <c r="Q31" s="102"/>
      <c r="R31" s="291"/>
      <c r="S31" s="292"/>
      <c r="T31" s="297"/>
      <c r="U31" s="298"/>
      <c r="V31" s="103"/>
      <c r="W31" s="103"/>
      <c r="X31" s="104"/>
      <c r="Y31" s="104"/>
      <c r="Z31" s="297"/>
      <c r="AA31" s="298"/>
      <c r="AB31" s="93">
        <f t="shared" si="0"/>
        <v>0</v>
      </c>
      <c r="AC31" s="216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223"/>
      <c r="E32" s="223"/>
      <c r="F32" s="291"/>
      <c r="G32" s="292"/>
      <c r="H32" s="102"/>
      <c r="I32" s="102"/>
      <c r="J32" s="291"/>
      <c r="K32" s="292"/>
      <c r="L32" s="267"/>
      <c r="M32" s="267"/>
      <c r="N32" s="102"/>
      <c r="O32" s="102"/>
      <c r="P32" s="102"/>
      <c r="Q32" s="102"/>
      <c r="R32" s="291"/>
      <c r="S32" s="292"/>
      <c r="T32" s="297"/>
      <c r="U32" s="298"/>
      <c r="V32" s="103"/>
      <c r="W32" s="103"/>
      <c r="X32" s="104"/>
      <c r="Y32" s="104"/>
      <c r="Z32" s="297"/>
      <c r="AA32" s="298"/>
      <c r="AB32" s="93">
        <f t="shared" si="0"/>
        <v>0</v>
      </c>
      <c r="AC32" s="216">
        <f t="shared" si="1"/>
        <v>0</v>
      </c>
      <c r="AD32" s="89">
        <f t="shared" si="2"/>
        <v>0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223"/>
      <c r="E33" s="223"/>
      <c r="F33" s="291"/>
      <c r="G33" s="292"/>
      <c r="H33" s="102"/>
      <c r="I33" s="102"/>
      <c r="J33" s="291"/>
      <c r="K33" s="292"/>
      <c r="L33" s="267"/>
      <c r="M33" s="267"/>
      <c r="N33" s="102"/>
      <c r="O33" s="102"/>
      <c r="P33" s="102"/>
      <c r="Q33" s="102"/>
      <c r="R33" s="291"/>
      <c r="S33" s="292"/>
      <c r="T33" s="297"/>
      <c r="U33" s="298"/>
      <c r="V33" s="103"/>
      <c r="W33" s="103"/>
      <c r="X33" s="104"/>
      <c r="Y33" s="104"/>
      <c r="Z33" s="297"/>
      <c r="AA33" s="298"/>
      <c r="AB33" s="93">
        <f t="shared" si="0"/>
        <v>0</v>
      </c>
      <c r="AC33" s="216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223"/>
      <c r="E34" s="223"/>
      <c r="F34" s="291"/>
      <c r="G34" s="292"/>
      <c r="H34" s="102"/>
      <c r="I34" s="102"/>
      <c r="J34" s="291"/>
      <c r="K34" s="292"/>
      <c r="L34" s="267"/>
      <c r="M34" s="267"/>
      <c r="N34" s="102"/>
      <c r="O34" s="102"/>
      <c r="P34" s="102"/>
      <c r="Q34" s="102"/>
      <c r="R34" s="291"/>
      <c r="S34" s="292"/>
      <c r="T34" s="297"/>
      <c r="U34" s="298"/>
      <c r="V34" s="103"/>
      <c r="W34" s="103"/>
      <c r="X34" s="104"/>
      <c r="Y34" s="104"/>
      <c r="Z34" s="297"/>
      <c r="AA34" s="298"/>
      <c r="AB34" s="93">
        <f t="shared" si="0"/>
        <v>0</v>
      </c>
      <c r="AC34" s="216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223"/>
      <c r="E35" s="223"/>
      <c r="F35" s="291"/>
      <c r="G35" s="292"/>
      <c r="H35" s="102"/>
      <c r="I35" s="102"/>
      <c r="J35" s="291"/>
      <c r="K35" s="292"/>
      <c r="L35" s="267"/>
      <c r="M35" s="267"/>
      <c r="N35" s="102"/>
      <c r="O35" s="102"/>
      <c r="P35" s="102"/>
      <c r="Q35" s="102"/>
      <c r="R35" s="291"/>
      <c r="S35" s="292"/>
      <c r="T35" s="297"/>
      <c r="U35" s="298"/>
      <c r="V35" s="103"/>
      <c r="W35" s="103"/>
      <c r="X35" s="104"/>
      <c r="Y35" s="104"/>
      <c r="Z35" s="297"/>
      <c r="AA35" s="298"/>
      <c r="AB35" s="93">
        <f t="shared" si="0"/>
        <v>0</v>
      </c>
      <c r="AC35" s="216">
        <f t="shared" si="1"/>
        <v>0</v>
      </c>
      <c r="AD35" s="89">
        <f t="shared" si="2"/>
        <v>0</v>
      </c>
    </row>
    <row r="36" spans="1:30" ht="15" customHeight="1" x14ac:dyDescent="0.3">
      <c r="A36" s="64">
        <v>24</v>
      </c>
      <c r="B36" s="65" t="s">
        <v>43</v>
      </c>
      <c r="C36" s="66" t="s">
        <v>1</v>
      </c>
      <c r="D36" s="257">
        <v>0.03</v>
      </c>
      <c r="E36" s="257">
        <v>0.04</v>
      </c>
      <c r="F36" s="291"/>
      <c r="G36" s="292"/>
      <c r="H36" s="102"/>
      <c r="I36" s="102"/>
      <c r="J36" s="291"/>
      <c r="K36" s="292"/>
      <c r="L36" s="267"/>
      <c r="M36" s="267"/>
      <c r="N36" s="102"/>
      <c r="O36" s="102"/>
      <c r="P36" s="102"/>
      <c r="Q36" s="102"/>
      <c r="R36" s="291"/>
      <c r="S36" s="292"/>
      <c r="T36" s="297"/>
      <c r="U36" s="298"/>
      <c r="V36" s="103"/>
      <c r="W36" s="103"/>
      <c r="X36" s="104"/>
      <c r="Y36" s="104"/>
      <c r="Z36" s="297"/>
      <c r="AA36" s="298"/>
      <c r="AB36" s="93">
        <f t="shared" si="0"/>
        <v>0</v>
      </c>
      <c r="AC36" s="216">
        <f t="shared" si="1"/>
        <v>0.52</v>
      </c>
      <c r="AD36" s="89">
        <f t="shared" si="2"/>
        <v>0.52</v>
      </c>
    </row>
    <row r="37" spans="1:30" x14ac:dyDescent="0.3">
      <c r="A37" s="64">
        <v>25</v>
      </c>
      <c r="B37" s="68" t="s">
        <v>44</v>
      </c>
      <c r="C37" s="69" t="s">
        <v>1</v>
      </c>
      <c r="D37" s="223"/>
      <c r="E37" s="223"/>
      <c r="F37" s="291"/>
      <c r="G37" s="292"/>
      <c r="H37" s="102"/>
      <c r="I37" s="102"/>
      <c r="J37" s="291"/>
      <c r="K37" s="292"/>
      <c r="L37" s="267"/>
      <c r="M37" s="267"/>
      <c r="N37" s="102"/>
      <c r="O37" s="102"/>
      <c r="P37" s="254">
        <v>5.3999999999999999E-2</v>
      </c>
      <c r="Q37" s="254">
        <v>7.1999999999999995E-2</v>
      </c>
      <c r="R37" s="291"/>
      <c r="S37" s="292"/>
      <c r="T37" s="297"/>
      <c r="U37" s="298"/>
      <c r="V37" s="103"/>
      <c r="W37" s="103"/>
      <c r="X37" s="104"/>
      <c r="Y37" s="104"/>
      <c r="Z37" s="297"/>
      <c r="AA37" s="298"/>
      <c r="AB37" s="93">
        <f t="shared" si="0"/>
        <v>0</v>
      </c>
      <c r="AC37" s="216">
        <f t="shared" si="1"/>
        <v>0.93599999999999994</v>
      </c>
      <c r="AD37" s="89">
        <f t="shared" si="2"/>
        <v>0.93599999999999994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223"/>
      <c r="E38" s="223"/>
      <c r="F38" s="291"/>
      <c r="G38" s="292"/>
      <c r="H38" s="102"/>
      <c r="I38" s="102"/>
      <c r="J38" s="291"/>
      <c r="K38" s="292"/>
      <c r="L38" s="267"/>
      <c r="M38" s="267"/>
      <c r="N38" s="102"/>
      <c r="O38" s="102"/>
      <c r="P38" s="102"/>
      <c r="Q38" s="102"/>
      <c r="R38" s="291"/>
      <c r="S38" s="292"/>
      <c r="T38" s="297"/>
      <c r="U38" s="298"/>
      <c r="V38" s="103"/>
      <c r="W38" s="103"/>
      <c r="X38" s="104"/>
      <c r="Y38" s="104"/>
      <c r="Z38" s="297"/>
      <c r="AA38" s="298"/>
      <c r="AB38" s="93">
        <f t="shared" si="0"/>
        <v>0</v>
      </c>
      <c r="AC38" s="216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257">
        <v>5.0000000000000001E-4</v>
      </c>
      <c r="E39" s="257">
        <v>8.0000000000000004E-4</v>
      </c>
      <c r="F39" s="305">
        <v>0.01</v>
      </c>
      <c r="G39" s="306"/>
      <c r="H39" s="102"/>
      <c r="I39" s="102"/>
      <c r="J39" s="291"/>
      <c r="K39" s="292"/>
      <c r="L39" s="267"/>
      <c r="M39" s="267"/>
      <c r="N39" s="102"/>
      <c r="O39" s="102"/>
      <c r="P39" s="102"/>
      <c r="Q39" s="102"/>
      <c r="R39" s="291"/>
      <c r="S39" s="292"/>
      <c r="T39" s="303">
        <v>0.01</v>
      </c>
      <c r="U39" s="304"/>
      <c r="V39" s="103"/>
      <c r="W39" s="103"/>
      <c r="X39" s="104"/>
      <c r="Y39" s="104"/>
      <c r="Z39" s="297"/>
      <c r="AA39" s="298"/>
      <c r="AB39" s="93">
        <f t="shared" si="0"/>
        <v>0</v>
      </c>
      <c r="AC39" s="216">
        <f t="shared" si="1"/>
        <v>0.27039999999999997</v>
      </c>
      <c r="AD39" s="89">
        <f t="shared" si="2"/>
        <v>0.27039999999999997</v>
      </c>
    </row>
    <row r="40" spans="1:30" x14ac:dyDescent="0.3">
      <c r="A40" s="64">
        <v>28</v>
      </c>
      <c r="B40" s="65" t="s">
        <v>50</v>
      </c>
      <c r="C40" s="66" t="s">
        <v>1</v>
      </c>
      <c r="D40" s="257">
        <v>2.9999999999999997E-4</v>
      </c>
      <c r="E40" s="257">
        <v>5.0000000000000001E-4</v>
      </c>
      <c r="F40" s="291"/>
      <c r="G40" s="292"/>
      <c r="H40" s="102"/>
      <c r="I40" s="102"/>
      <c r="J40" s="291"/>
      <c r="K40" s="292"/>
      <c r="L40" s="267"/>
      <c r="M40" s="267"/>
      <c r="N40" s="254">
        <v>8.9999999999999998E-4</v>
      </c>
      <c r="O40" s="254">
        <v>8.9999999999999998E-4</v>
      </c>
      <c r="P40" s="254">
        <v>7.5000000000000002E-4</v>
      </c>
      <c r="Q40" s="254">
        <v>1E-3</v>
      </c>
      <c r="R40" s="291"/>
      <c r="S40" s="292"/>
      <c r="T40" s="297"/>
      <c r="U40" s="298"/>
      <c r="V40" s="103"/>
      <c r="W40" s="103"/>
      <c r="X40" s="104"/>
      <c r="Y40" s="104"/>
      <c r="Z40" s="297"/>
      <c r="AA40" s="298"/>
      <c r="AB40" s="93">
        <f t="shared" si="0"/>
        <v>0</v>
      </c>
      <c r="AC40" s="216">
        <f t="shared" si="1"/>
        <v>3.1200000000000002E-2</v>
      </c>
      <c r="AD40" s="89">
        <f t="shared" si="2"/>
        <v>3.1200000000000002E-2</v>
      </c>
    </row>
    <row r="41" spans="1:30" ht="15" hidden="1" customHeight="1" x14ac:dyDescent="0.3">
      <c r="A41" s="64">
        <v>29</v>
      </c>
      <c r="B41" s="70" t="s">
        <v>94</v>
      </c>
      <c r="C41" s="71"/>
      <c r="D41" s="223"/>
      <c r="E41" s="223"/>
      <c r="F41" s="291"/>
      <c r="G41" s="292"/>
      <c r="H41" s="102"/>
      <c r="I41" s="102"/>
      <c r="J41" s="291"/>
      <c r="K41" s="292"/>
      <c r="L41" s="267"/>
      <c r="M41" s="267"/>
      <c r="N41" s="102"/>
      <c r="O41" s="102"/>
      <c r="P41" s="102"/>
      <c r="Q41" s="102"/>
      <c r="R41" s="291"/>
      <c r="S41" s="292"/>
      <c r="T41" s="297"/>
      <c r="U41" s="298"/>
      <c r="V41" s="103"/>
      <c r="W41" s="103"/>
      <c r="X41" s="104"/>
      <c r="Y41" s="104"/>
      <c r="Z41" s="297"/>
      <c r="AA41" s="298"/>
      <c r="AB41" s="93">
        <f t="shared" si="0"/>
        <v>0</v>
      </c>
      <c r="AC41" s="216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223"/>
      <c r="E42" s="223"/>
      <c r="F42" s="291"/>
      <c r="G42" s="292"/>
      <c r="H42" s="102"/>
      <c r="I42" s="102"/>
      <c r="J42" s="291"/>
      <c r="K42" s="292"/>
      <c r="L42" s="267"/>
      <c r="M42" s="267"/>
      <c r="N42" s="102"/>
      <c r="O42" s="102"/>
      <c r="P42" s="102"/>
      <c r="Q42" s="102"/>
      <c r="R42" s="291"/>
      <c r="S42" s="292"/>
      <c r="T42" s="297"/>
      <c r="U42" s="298"/>
      <c r="V42" s="103"/>
      <c r="W42" s="103"/>
      <c r="X42" s="104"/>
      <c r="Y42" s="104"/>
      <c r="Z42" s="297"/>
      <c r="AA42" s="298"/>
      <c r="AB42" s="93">
        <f t="shared" si="0"/>
        <v>0</v>
      </c>
      <c r="AC42" s="216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223"/>
      <c r="E43" s="223"/>
      <c r="F43" s="291"/>
      <c r="G43" s="292"/>
      <c r="H43" s="102"/>
      <c r="I43" s="102"/>
      <c r="J43" s="291"/>
      <c r="K43" s="292"/>
      <c r="L43" s="267"/>
      <c r="M43" s="267"/>
      <c r="N43" s="254">
        <v>5.0000000000000001E-3</v>
      </c>
      <c r="O43" s="254">
        <v>5.0000000000000001E-3</v>
      </c>
      <c r="P43" s="254">
        <v>7.4999999999999997E-3</v>
      </c>
      <c r="Q43" s="254">
        <v>0.01</v>
      </c>
      <c r="R43" s="291"/>
      <c r="S43" s="292"/>
      <c r="T43" s="297"/>
      <c r="U43" s="298"/>
      <c r="V43" s="103"/>
      <c r="W43" s="103"/>
      <c r="X43" s="104"/>
      <c r="Y43" s="104"/>
      <c r="Z43" s="297"/>
      <c r="AA43" s="298"/>
      <c r="AB43" s="93">
        <f t="shared" si="0"/>
        <v>0</v>
      </c>
      <c r="AC43" s="216">
        <f t="shared" si="1"/>
        <v>0.19500000000000001</v>
      </c>
      <c r="AD43" s="89">
        <f t="shared" si="2"/>
        <v>0.19500000000000001</v>
      </c>
    </row>
    <row r="44" spans="1:30" x14ac:dyDescent="0.3">
      <c r="A44" s="64">
        <v>31</v>
      </c>
      <c r="B44" s="65" t="s">
        <v>32</v>
      </c>
      <c r="C44" s="66" t="s">
        <v>1</v>
      </c>
      <c r="D44" s="257">
        <v>4.0000000000000001E-3</v>
      </c>
      <c r="E44" s="257">
        <v>5.0000000000000001E-3</v>
      </c>
      <c r="F44" s="291"/>
      <c r="G44" s="292"/>
      <c r="H44" s="254">
        <v>0.01</v>
      </c>
      <c r="I44" s="254">
        <v>0.01</v>
      </c>
      <c r="J44" s="291"/>
      <c r="K44" s="292"/>
      <c r="L44" s="267"/>
      <c r="M44" s="267"/>
      <c r="N44" s="102"/>
      <c r="O44" s="102"/>
      <c r="P44" s="102"/>
      <c r="Q44" s="102"/>
      <c r="R44" s="291"/>
      <c r="S44" s="292"/>
      <c r="T44" s="297"/>
      <c r="U44" s="298"/>
      <c r="V44" s="103"/>
      <c r="W44" s="103"/>
      <c r="X44" s="104"/>
      <c r="Y44" s="104"/>
      <c r="Z44" s="297"/>
      <c r="AA44" s="298"/>
      <c r="AB44" s="93">
        <f t="shared" si="0"/>
        <v>0</v>
      </c>
      <c r="AC44" s="216">
        <f t="shared" si="1"/>
        <v>0.19500000000000001</v>
      </c>
      <c r="AD44" s="89">
        <f t="shared" si="2"/>
        <v>0.19500000000000001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223"/>
      <c r="E45" s="223"/>
      <c r="F45" s="291"/>
      <c r="G45" s="292"/>
      <c r="H45" s="102"/>
      <c r="I45" s="102"/>
      <c r="J45" s="291"/>
      <c r="K45" s="292"/>
      <c r="L45" s="267"/>
      <c r="M45" s="267"/>
      <c r="N45" s="102"/>
      <c r="O45" s="102"/>
      <c r="P45" s="102"/>
      <c r="Q45" s="102"/>
      <c r="R45" s="291"/>
      <c r="S45" s="292"/>
      <c r="T45" s="297"/>
      <c r="U45" s="298"/>
      <c r="V45" s="103"/>
      <c r="W45" s="103"/>
      <c r="X45" s="104"/>
      <c r="Y45" s="104"/>
      <c r="Z45" s="297"/>
      <c r="AA45" s="298"/>
      <c r="AB45" s="93">
        <f t="shared" si="0"/>
        <v>0</v>
      </c>
      <c r="AC45" s="216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223"/>
      <c r="E46" s="223"/>
      <c r="F46" s="291"/>
      <c r="G46" s="292"/>
      <c r="H46" s="102"/>
      <c r="I46" s="102"/>
      <c r="J46" s="291"/>
      <c r="K46" s="292"/>
      <c r="L46" s="267"/>
      <c r="M46" s="267"/>
      <c r="N46" s="102"/>
      <c r="O46" s="102"/>
      <c r="P46" s="102"/>
      <c r="Q46" s="102"/>
      <c r="R46" s="291"/>
      <c r="S46" s="292"/>
      <c r="T46" s="297"/>
      <c r="U46" s="298"/>
      <c r="V46" s="103"/>
      <c r="W46" s="103"/>
      <c r="X46" s="104"/>
      <c r="Y46" s="104"/>
      <c r="Z46" s="297"/>
      <c r="AA46" s="298"/>
      <c r="AB46" s="93">
        <f t="shared" si="0"/>
        <v>0</v>
      </c>
      <c r="AC46" s="216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257">
        <v>7.4999999999999997E-2</v>
      </c>
      <c r="E47" s="257">
        <v>0.1</v>
      </c>
      <c r="F47" s="305">
        <v>0.1</v>
      </c>
      <c r="G47" s="306"/>
      <c r="H47" s="102"/>
      <c r="I47" s="102"/>
      <c r="J47" s="291"/>
      <c r="K47" s="292"/>
      <c r="L47" s="267"/>
      <c r="M47" s="267"/>
      <c r="N47" s="102"/>
      <c r="O47" s="102"/>
      <c r="P47" s="102"/>
      <c r="Q47" s="102"/>
      <c r="R47" s="291"/>
      <c r="S47" s="292"/>
      <c r="T47" s="297"/>
      <c r="U47" s="298"/>
      <c r="V47" s="103"/>
      <c r="W47" s="103"/>
      <c r="X47" s="104"/>
      <c r="Y47" s="104"/>
      <c r="Z47" s="297"/>
      <c r="AA47" s="298"/>
      <c r="AB47" s="93">
        <f t="shared" si="0"/>
        <v>0</v>
      </c>
      <c r="AC47" s="216">
        <f t="shared" si="1"/>
        <v>2.6</v>
      </c>
      <c r="AD47" s="89">
        <f t="shared" si="2"/>
        <v>2.6</v>
      </c>
    </row>
    <row r="48" spans="1:30" hidden="1" x14ac:dyDescent="0.3">
      <c r="A48" s="64">
        <v>34</v>
      </c>
      <c r="B48" s="65" t="s">
        <v>17</v>
      </c>
      <c r="C48" s="66" t="s">
        <v>1</v>
      </c>
      <c r="D48" s="223"/>
      <c r="E48" s="223"/>
      <c r="F48" s="291"/>
      <c r="G48" s="292"/>
      <c r="H48" s="102"/>
      <c r="I48" s="102"/>
      <c r="J48" s="291"/>
      <c r="K48" s="292"/>
      <c r="L48" s="267"/>
      <c r="M48" s="267"/>
      <c r="N48" s="102"/>
      <c r="O48" s="102"/>
      <c r="P48" s="102"/>
      <c r="Q48" s="102"/>
      <c r="R48" s="291"/>
      <c r="S48" s="292"/>
      <c r="T48" s="297"/>
      <c r="U48" s="298"/>
      <c r="V48" s="103"/>
      <c r="W48" s="103"/>
      <c r="X48" s="113"/>
      <c r="Y48" s="113"/>
      <c r="Z48" s="297"/>
      <c r="AA48" s="298"/>
      <c r="AB48" s="93">
        <f t="shared" si="0"/>
        <v>0</v>
      </c>
      <c r="AC48" s="216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223"/>
      <c r="E49" s="223"/>
      <c r="F49" s="291"/>
      <c r="G49" s="292"/>
      <c r="H49" s="102"/>
      <c r="I49" s="102"/>
      <c r="J49" s="291"/>
      <c r="K49" s="292"/>
      <c r="L49" s="267"/>
      <c r="M49" s="267"/>
      <c r="N49" s="102"/>
      <c r="O49" s="102"/>
      <c r="P49" s="102"/>
      <c r="Q49" s="102"/>
      <c r="R49" s="291"/>
      <c r="S49" s="292"/>
      <c r="T49" s="297"/>
      <c r="U49" s="298"/>
      <c r="V49" s="103"/>
      <c r="W49" s="103"/>
      <c r="X49" s="104"/>
      <c r="Y49" s="104"/>
      <c r="Z49" s="297"/>
      <c r="AA49" s="298"/>
      <c r="AB49" s="93">
        <f t="shared" si="0"/>
        <v>0</v>
      </c>
      <c r="AC49" s="216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223"/>
      <c r="E50" s="223"/>
      <c r="F50" s="291"/>
      <c r="G50" s="292"/>
      <c r="H50" s="102"/>
      <c r="I50" s="102"/>
      <c r="J50" s="291"/>
      <c r="K50" s="292"/>
      <c r="L50" s="267"/>
      <c r="M50" s="267"/>
      <c r="N50" s="102"/>
      <c r="O50" s="102"/>
      <c r="P50" s="102"/>
      <c r="Q50" s="102"/>
      <c r="R50" s="291"/>
      <c r="S50" s="292"/>
      <c r="T50" s="297"/>
      <c r="U50" s="298"/>
      <c r="V50" s="103"/>
      <c r="W50" s="103"/>
      <c r="X50" s="104"/>
      <c r="Y50" s="104"/>
      <c r="Z50" s="297"/>
      <c r="AA50" s="298"/>
      <c r="AB50" s="93">
        <f t="shared" si="0"/>
        <v>0</v>
      </c>
      <c r="AC50" s="216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276</v>
      </c>
      <c r="C51" s="66" t="s">
        <v>1</v>
      </c>
      <c r="D51" s="223"/>
      <c r="E51" s="223"/>
      <c r="F51" s="291"/>
      <c r="G51" s="292"/>
      <c r="H51" s="102"/>
      <c r="I51" s="102"/>
      <c r="J51" s="291"/>
      <c r="K51" s="292"/>
      <c r="L51" s="267"/>
      <c r="M51" s="267"/>
      <c r="N51" s="102"/>
      <c r="O51" s="102"/>
      <c r="P51" s="102"/>
      <c r="Q51" s="102"/>
      <c r="R51" s="291"/>
      <c r="S51" s="292"/>
      <c r="T51" s="297"/>
      <c r="U51" s="298"/>
      <c r="V51" s="103"/>
      <c r="W51" s="103"/>
      <c r="X51" s="109"/>
      <c r="Y51" s="109"/>
      <c r="Z51" s="297"/>
      <c r="AA51" s="298"/>
      <c r="AB51" s="93">
        <f t="shared" si="0"/>
        <v>0</v>
      </c>
      <c r="AC51" s="216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223"/>
      <c r="E52" s="223"/>
      <c r="F52" s="291"/>
      <c r="G52" s="292"/>
      <c r="H52" s="102"/>
      <c r="I52" s="102"/>
      <c r="J52" s="291"/>
      <c r="K52" s="292"/>
      <c r="L52" s="267"/>
      <c r="M52" s="267"/>
      <c r="N52" s="102"/>
      <c r="O52" s="102"/>
      <c r="P52" s="102"/>
      <c r="Q52" s="102"/>
      <c r="R52" s="291"/>
      <c r="S52" s="292"/>
      <c r="T52" s="297"/>
      <c r="U52" s="298"/>
      <c r="V52" s="103"/>
      <c r="W52" s="103"/>
      <c r="X52" s="104"/>
      <c r="Y52" s="104"/>
      <c r="Z52" s="297"/>
      <c r="AA52" s="298"/>
      <c r="AB52" s="93">
        <f t="shared" si="0"/>
        <v>0</v>
      </c>
      <c r="AC52" s="216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223"/>
      <c r="E53" s="223"/>
      <c r="F53" s="291"/>
      <c r="G53" s="292"/>
      <c r="H53" s="102"/>
      <c r="I53" s="102"/>
      <c r="J53" s="291"/>
      <c r="K53" s="292"/>
      <c r="L53" s="267"/>
      <c r="M53" s="267"/>
      <c r="N53" s="254">
        <v>0.01</v>
      </c>
      <c r="O53" s="254">
        <v>0.01</v>
      </c>
      <c r="P53" s="102"/>
      <c r="Q53" s="102"/>
      <c r="R53" s="291"/>
      <c r="S53" s="292"/>
      <c r="T53" s="297"/>
      <c r="U53" s="298"/>
      <c r="V53" s="103"/>
      <c r="W53" s="103"/>
      <c r="X53" s="104"/>
      <c r="Y53" s="104"/>
      <c r="Z53" s="297"/>
      <c r="AA53" s="298"/>
      <c r="AB53" s="93">
        <f t="shared" si="0"/>
        <v>0</v>
      </c>
      <c r="AC53" s="216">
        <f t="shared" si="1"/>
        <v>0.13</v>
      </c>
      <c r="AD53" s="89">
        <f t="shared" si="2"/>
        <v>0.13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223"/>
      <c r="E54" s="223"/>
      <c r="F54" s="291"/>
      <c r="G54" s="292"/>
      <c r="H54" s="102"/>
      <c r="I54" s="102"/>
      <c r="J54" s="291"/>
      <c r="K54" s="292"/>
      <c r="L54" s="267"/>
      <c r="M54" s="267"/>
      <c r="N54" s="102"/>
      <c r="O54" s="102"/>
      <c r="P54" s="102"/>
      <c r="Q54" s="102"/>
      <c r="R54" s="291"/>
      <c r="S54" s="292"/>
      <c r="T54" s="297"/>
      <c r="U54" s="298"/>
      <c r="V54" s="103"/>
      <c r="W54" s="103"/>
      <c r="X54" s="104"/>
      <c r="Y54" s="104"/>
      <c r="Z54" s="297"/>
      <c r="AA54" s="298"/>
      <c r="AB54" s="93">
        <f t="shared" si="0"/>
        <v>0</v>
      </c>
      <c r="AC54" s="216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243</v>
      </c>
      <c r="C55" s="66" t="s">
        <v>1</v>
      </c>
      <c r="D55" s="223"/>
      <c r="E55" s="223"/>
      <c r="F55" s="291"/>
      <c r="G55" s="292"/>
      <c r="H55" s="102"/>
      <c r="I55" s="102"/>
      <c r="J55" s="291"/>
      <c r="K55" s="292"/>
      <c r="L55" s="267"/>
      <c r="M55" s="267"/>
      <c r="N55" s="102"/>
      <c r="O55" s="102"/>
      <c r="P55" s="102"/>
      <c r="Q55" s="102"/>
      <c r="R55" s="291"/>
      <c r="S55" s="292"/>
      <c r="T55" s="297"/>
      <c r="U55" s="298"/>
      <c r="V55" s="103"/>
      <c r="W55" s="103"/>
      <c r="X55" s="104"/>
      <c r="Y55" s="104"/>
      <c r="Z55" s="297"/>
      <c r="AA55" s="298"/>
      <c r="AB55" s="93">
        <f t="shared" si="0"/>
        <v>0</v>
      </c>
      <c r="AC55" s="216">
        <f t="shared" si="1"/>
        <v>0</v>
      </c>
      <c r="AD55" s="89">
        <f t="shared" si="2"/>
        <v>0</v>
      </c>
    </row>
    <row r="56" spans="1:30" x14ac:dyDescent="0.3">
      <c r="A56" s="64">
        <v>41</v>
      </c>
      <c r="B56" s="68" t="s">
        <v>127</v>
      </c>
      <c r="C56" s="69" t="s">
        <v>1</v>
      </c>
      <c r="D56" s="223"/>
      <c r="E56" s="223"/>
      <c r="F56" s="291"/>
      <c r="G56" s="292"/>
      <c r="H56" s="102"/>
      <c r="I56" s="102"/>
      <c r="J56" s="291"/>
      <c r="K56" s="292"/>
      <c r="L56" s="254">
        <v>5.0099999999999999E-2</v>
      </c>
      <c r="M56" s="254">
        <v>5.0099999999999999E-2</v>
      </c>
      <c r="N56" s="112"/>
      <c r="O56" s="112"/>
      <c r="P56" s="102"/>
      <c r="Q56" s="102"/>
      <c r="R56" s="291"/>
      <c r="S56" s="292"/>
      <c r="T56" s="297"/>
      <c r="U56" s="298"/>
      <c r="V56" s="103"/>
      <c r="W56" s="103"/>
      <c r="X56" s="104"/>
      <c r="Y56" s="104"/>
      <c r="Z56" s="297"/>
      <c r="AA56" s="298"/>
      <c r="AB56" s="93">
        <f t="shared" si="0"/>
        <v>0</v>
      </c>
      <c r="AC56" s="216">
        <f t="shared" si="1"/>
        <v>0.65129999999999999</v>
      </c>
      <c r="AD56" s="89">
        <f t="shared" si="2"/>
        <v>0.65129999999999999</v>
      </c>
    </row>
    <row r="57" spans="1:30" ht="15" hidden="1" customHeight="1" x14ac:dyDescent="0.3">
      <c r="A57" s="19">
        <v>42</v>
      </c>
      <c r="B57" s="68" t="s">
        <v>35</v>
      </c>
      <c r="C57" s="69" t="s">
        <v>1</v>
      </c>
      <c r="D57" s="223"/>
      <c r="E57" s="223"/>
      <c r="F57" s="291"/>
      <c r="G57" s="292"/>
      <c r="H57" s="102"/>
      <c r="I57" s="102"/>
      <c r="J57" s="291"/>
      <c r="K57" s="292"/>
      <c r="L57" s="267"/>
      <c r="M57" s="267"/>
      <c r="N57" s="102"/>
      <c r="O57" s="102"/>
      <c r="P57" s="102"/>
      <c r="Q57" s="102"/>
      <c r="R57" s="291"/>
      <c r="S57" s="292"/>
      <c r="T57" s="297"/>
      <c r="U57" s="298"/>
      <c r="V57" s="103"/>
      <c r="W57" s="103"/>
      <c r="X57" s="104"/>
      <c r="Y57" s="104"/>
      <c r="Z57" s="299"/>
      <c r="AA57" s="300"/>
      <c r="AB57" s="93">
        <f t="shared" si="0"/>
        <v>0</v>
      </c>
      <c r="AC57" s="216">
        <f t="shared" si="1"/>
        <v>0</v>
      </c>
      <c r="AD57" s="89">
        <f t="shared" si="2"/>
        <v>0</v>
      </c>
    </row>
    <row r="58" spans="1:30" ht="15" hidden="1" customHeight="1" x14ac:dyDescent="0.3">
      <c r="A58" s="64">
        <v>43</v>
      </c>
      <c r="B58" s="65" t="s">
        <v>39</v>
      </c>
      <c r="C58" s="66" t="s">
        <v>1</v>
      </c>
      <c r="D58" s="223"/>
      <c r="E58" s="223"/>
      <c r="F58" s="291"/>
      <c r="G58" s="292"/>
      <c r="H58" s="102"/>
      <c r="I58" s="102"/>
      <c r="J58" s="291"/>
      <c r="K58" s="292"/>
      <c r="L58" s="267"/>
      <c r="M58" s="267"/>
      <c r="N58" s="102"/>
      <c r="O58" s="102"/>
      <c r="P58" s="102"/>
      <c r="Q58" s="102"/>
      <c r="R58" s="291"/>
      <c r="S58" s="292"/>
      <c r="T58" s="297"/>
      <c r="U58" s="298"/>
      <c r="V58" s="103"/>
      <c r="W58" s="103"/>
      <c r="X58" s="104"/>
      <c r="Y58" s="104"/>
      <c r="Z58" s="297"/>
      <c r="AA58" s="298"/>
      <c r="AB58" s="93">
        <f t="shared" si="0"/>
        <v>0</v>
      </c>
      <c r="AC58" s="216">
        <f t="shared" si="1"/>
        <v>0</v>
      </c>
      <c r="AD58" s="89">
        <f t="shared" si="2"/>
        <v>0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223"/>
      <c r="E59" s="223"/>
      <c r="F59" s="291"/>
      <c r="G59" s="292"/>
      <c r="H59" s="102"/>
      <c r="I59" s="102"/>
      <c r="J59" s="291"/>
      <c r="K59" s="292"/>
      <c r="L59" s="267"/>
      <c r="M59" s="267"/>
      <c r="N59" s="102"/>
      <c r="O59" s="102"/>
      <c r="P59" s="102"/>
      <c r="Q59" s="102"/>
      <c r="R59" s="291"/>
      <c r="S59" s="292"/>
      <c r="T59" s="297"/>
      <c r="U59" s="298"/>
      <c r="V59" s="103"/>
      <c r="W59" s="103"/>
      <c r="X59" s="104"/>
      <c r="Y59" s="104"/>
      <c r="Z59" s="297"/>
      <c r="AA59" s="298"/>
      <c r="AB59" s="93">
        <f t="shared" si="0"/>
        <v>0</v>
      </c>
      <c r="AC59" s="216">
        <f t="shared" si="1"/>
        <v>0</v>
      </c>
      <c r="AD59" s="89">
        <f t="shared" si="2"/>
        <v>0</v>
      </c>
    </row>
    <row r="60" spans="1:30" x14ac:dyDescent="0.3">
      <c r="A60" s="64">
        <v>45</v>
      </c>
      <c r="B60" s="65" t="s">
        <v>53</v>
      </c>
      <c r="C60" s="66" t="s">
        <v>1</v>
      </c>
      <c r="D60" s="223"/>
      <c r="E60" s="223"/>
      <c r="F60" s="291"/>
      <c r="G60" s="292"/>
      <c r="H60" s="102"/>
      <c r="I60" s="102"/>
      <c r="J60" s="291"/>
      <c r="K60" s="292"/>
      <c r="L60" s="267"/>
      <c r="M60" s="267"/>
      <c r="N60" s="102"/>
      <c r="O60" s="102"/>
      <c r="P60" s="254">
        <v>3.0000000000000001E-3</v>
      </c>
      <c r="Q60" s="254">
        <v>4.0000000000000001E-3</v>
      </c>
      <c r="R60" s="291"/>
      <c r="S60" s="292"/>
      <c r="T60" s="297"/>
      <c r="U60" s="298"/>
      <c r="V60" s="103"/>
      <c r="W60" s="103"/>
      <c r="X60" s="104"/>
      <c r="Y60" s="104"/>
      <c r="Z60" s="297"/>
      <c r="AA60" s="298"/>
      <c r="AB60" s="93">
        <f t="shared" si="0"/>
        <v>0</v>
      </c>
      <c r="AC60" s="216">
        <f t="shared" si="1"/>
        <v>5.2000000000000005E-2</v>
      </c>
      <c r="AD60" s="89">
        <f t="shared" si="2"/>
        <v>5.2000000000000005E-2</v>
      </c>
    </row>
    <row r="61" spans="1:30" ht="15" hidden="1" customHeight="1" x14ac:dyDescent="0.3">
      <c r="A61" s="64"/>
      <c r="B61" s="74" t="s">
        <v>84</v>
      </c>
      <c r="C61" s="59"/>
      <c r="D61" s="223"/>
      <c r="E61" s="223"/>
      <c r="F61" s="291"/>
      <c r="G61" s="292"/>
      <c r="H61" s="102"/>
      <c r="I61" s="102"/>
      <c r="J61" s="291"/>
      <c r="K61" s="292"/>
      <c r="L61" s="267"/>
      <c r="M61" s="267"/>
      <c r="N61" s="102"/>
      <c r="O61" s="102"/>
      <c r="P61" s="102"/>
      <c r="Q61" s="102"/>
      <c r="R61" s="291"/>
      <c r="S61" s="292"/>
      <c r="T61" s="297"/>
      <c r="U61" s="298"/>
      <c r="V61" s="103"/>
      <c r="W61" s="103"/>
      <c r="X61" s="104"/>
      <c r="Y61" s="104"/>
      <c r="Z61" s="297"/>
      <c r="AA61" s="298"/>
      <c r="AB61" s="93">
        <f t="shared" si="0"/>
        <v>0</v>
      </c>
      <c r="AC61" s="216">
        <f t="shared" si="1"/>
        <v>0</v>
      </c>
      <c r="AD61" s="89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223"/>
      <c r="E62" s="223"/>
      <c r="F62" s="291"/>
      <c r="G62" s="292"/>
      <c r="H62" s="102"/>
      <c r="I62" s="102"/>
      <c r="J62" s="291"/>
      <c r="K62" s="292"/>
      <c r="L62" s="267"/>
      <c r="M62" s="267"/>
      <c r="N62" s="102"/>
      <c r="O62" s="102"/>
      <c r="P62" s="102"/>
      <c r="Q62" s="102"/>
      <c r="R62" s="291"/>
      <c r="S62" s="292"/>
      <c r="T62" s="297"/>
      <c r="U62" s="298"/>
      <c r="V62" s="103"/>
      <c r="W62" s="103"/>
      <c r="X62" s="104"/>
      <c r="Y62" s="104"/>
      <c r="Z62" s="297"/>
      <c r="AA62" s="298"/>
      <c r="AB62" s="93">
        <f t="shared" si="0"/>
        <v>0</v>
      </c>
      <c r="AC62" s="216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/>
      <c r="D63" s="223"/>
      <c r="E63" s="223"/>
      <c r="F63" s="291"/>
      <c r="G63" s="292"/>
      <c r="H63" s="102"/>
      <c r="I63" s="102"/>
      <c r="J63" s="291"/>
      <c r="K63" s="292"/>
      <c r="L63" s="267"/>
      <c r="M63" s="267"/>
      <c r="N63" s="102"/>
      <c r="O63" s="102"/>
      <c r="P63" s="102"/>
      <c r="Q63" s="102"/>
      <c r="R63" s="291"/>
      <c r="S63" s="292"/>
      <c r="T63" s="297"/>
      <c r="U63" s="298"/>
      <c r="V63" s="103"/>
      <c r="W63" s="103"/>
      <c r="X63" s="104"/>
      <c r="Y63" s="104"/>
      <c r="Z63" s="297"/>
      <c r="AA63" s="298"/>
      <c r="AB63" s="93">
        <f t="shared" si="0"/>
        <v>0</v>
      </c>
      <c r="AC63" s="216">
        <f t="shared" si="1"/>
        <v>0</v>
      </c>
      <c r="AD63" s="89">
        <f t="shared" si="2"/>
        <v>0</v>
      </c>
    </row>
    <row r="64" spans="1:30" ht="15" customHeight="1" x14ac:dyDescent="0.3">
      <c r="A64" s="64">
        <v>48</v>
      </c>
      <c r="B64" s="65" t="s">
        <v>14</v>
      </c>
      <c r="C64" s="66" t="s">
        <v>1</v>
      </c>
      <c r="D64" s="223"/>
      <c r="E64" s="223"/>
      <c r="F64" s="305" t="s">
        <v>209</v>
      </c>
      <c r="G64" s="306"/>
      <c r="H64" s="102"/>
      <c r="I64" s="102"/>
      <c r="J64" s="291"/>
      <c r="K64" s="292"/>
      <c r="L64" s="267"/>
      <c r="M64" s="267"/>
      <c r="N64" s="102"/>
      <c r="O64" s="102"/>
      <c r="P64" s="102"/>
      <c r="Q64" s="102"/>
      <c r="R64" s="291"/>
      <c r="S64" s="292"/>
      <c r="T64" s="297"/>
      <c r="U64" s="298"/>
      <c r="V64" s="103"/>
      <c r="W64" s="103"/>
      <c r="X64" s="104"/>
      <c r="Y64" s="104"/>
      <c r="Z64" s="297"/>
      <c r="AA64" s="298"/>
      <c r="AB64" s="93">
        <f t="shared" si="0"/>
        <v>0</v>
      </c>
      <c r="AC64" s="216">
        <f t="shared" si="1"/>
        <v>5.2000000000000005E-2</v>
      </c>
      <c r="AD64" s="89">
        <f t="shared" si="2"/>
        <v>5.2000000000000005E-2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223"/>
      <c r="E65" s="223"/>
      <c r="F65" s="291"/>
      <c r="G65" s="292"/>
      <c r="H65" s="102"/>
      <c r="I65" s="102"/>
      <c r="J65" s="291"/>
      <c r="K65" s="292"/>
      <c r="L65" s="267"/>
      <c r="M65" s="267"/>
      <c r="N65" s="102"/>
      <c r="O65" s="102"/>
      <c r="P65" s="102"/>
      <c r="Q65" s="102"/>
      <c r="R65" s="291"/>
      <c r="S65" s="292"/>
      <c r="T65" s="297"/>
      <c r="U65" s="298"/>
      <c r="V65" s="103"/>
      <c r="W65" s="103"/>
      <c r="X65" s="104"/>
      <c r="Y65" s="104"/>
      <c r="Z65" s="297"/>
      <c r="AA65" s="298"/>
      <c r="AB65" s="93">
        <f t="shared" si="0"/>
        <v>0</v>
      </c>
      <c r="AC65" s="216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223"/>
      <c r="E66" s="223"/>
      <c r="F66" s="291"/>
      <c r="G66" s="292"/>
      <c r="H66" s="102"/>
      <c r="I66" s="102"/>
      <c r="J66" s="291"/>
      <c r="K66" s="292"/>
      <c r="L66" s="267"/>
      <c r="M66" s="267"/>
      <c r="N66" s="102"/>
      <c r="O66" s="102"/>
      <c r="P66" s="102"/>
      <c r="Q66" s="102"/>
      <c r="R66" s="291"/>
      <c r="S66" s="292"/>
      <c r="T66" s="297"/>
      <c r="U66" s="298"/>
      <c r="V66" s="103"/>
      <c r="W66" s="103"/>
      <c r="X66" s="104"/>
      <c r="Y66" s="104"/>
      <c r="Z66" s="297"/>
      <c r="AA66" s="298"/>
      <c r="AB66" s="93">
        <f t="shared" si="0"/>
        <v>0</v>
      </c>
      <c r="AC66" s="216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223"/>
      <c r="E67" s="223"/>
      <c r="F67" s="291"/>
      <c r="G67" s="292"/>
      <c r="H67" s="102"/>
      <c r="I67" s="102"/>
      <c r="J67" s="291"/>
      <c r="K67" s="292"/>
      <c r="L67" s="267"/>
      <c r="M67" s="267"/>
      <c r="N67" s="102"/>
      <c r="O67" s="102"/>
      <c r="P67" s="102"/>
      <c r="Q67" s="102"/>
      <c r="R67" s="291"/>
      <c r="S67" s="292"/>
      <c r="T67" s="297"/>
      <c r="U67" s="298"/>
      <c r="V67" s="103"/>
      <c r="W67" s="103"/>
      <c r="X67" s="104"/>
      <c r="Y67" s="104"/>
      <c r="Z67" s="297"/>
      <c r="AA67" s="298"/>
      <c r="AB67" s="93">
        <f t="shared" si="0"/>
        <v>0</v>
      </c>
      <c r="AC67" s="216">
        <f t="shared" si="1"/>
        <v>0</v>
      </c>
      <c r="AD67" s="89">
        <f t="shared" si="2"/>
        <v>0</v>
      </c>
    </row>
    <row r="68" spans="1:30" ht="15" customHeight="1" x14ac:dyDescent="0.3">
      <c r="A68" s="64">
        <v>51</v>
      </c>
      <c r="B68" s="65" t="s">
        <v>2</v>
      </c>
      <c r="C68" s="66" t="s">
        <v>1</v>
      </c>
      <c r="D68" s="223"/>
      <c r="E68" s="223"/>
      <c r="F68" s="291"/>
      <c r="G68" s="292"/>
      <c r="H68" s="102"/>
      <c r="I68" s="102"/>
      <c r="J68" s="305">
        <v>0.1</v>
      </c>
      <c r="K68" s="306"/>
      <c r="L68" s="267"/>
      <c r="M68" s="267"/>
      <c r="N68" s="102"/>
      <c r="O68" s="102"/>
      <c r="P68" s="102"/>
      <c r="Q68" s="102"/>
      <c r="R68" s="291"/>
      <c r="S68" s="292"/>
      <c r="T68" s="297"/>
      <c r="U68" s="298"/>
      <c r="V68" s="103"/>
      <c r="W68" s="103"/>
      <c r="X68" s="104"/>
      <c r="Y68" s="104"/>
      <c r="Z68" s="297"/>
      <c r="AA68" s="298"/>
      <c r="AB68" s="93">
        <f t="shared" si="0"/>
        <v>0</v>
      </c>
      <c r="AC68" s="216">
        <f t="shared" si="1"/>
        <v>1.3</v>
      </c>
      <c r="AD68" s="89">
        <f t="shared" si="2"/>
        <v>1.3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223"/>
      <c r="E69" s="223"/>
      <c r="F69" s="291"/>
      <c r="G69" s="292"/>
      <c r="H69" s="102"/>
      <c r="I69" s="102"/>
      <c r="J69" s="307"/>
      <c r="K69" s="308"/>
      <c r="L69" s="267"/>
      <c r="M69" s="267"/>
      <c r="N69" s="102"/>
      <c r="O69" s="102"/>
      <c r="P69" s="102"/>
      <c r="Q69" s="102"/>
      <c r="R69" s="291"/>
      <c r="S69" s="292"/>
      <c r="T69" s="297"/>
      <c r="U69" s="298"/>
      <c r="V69" s="103"/>
      <c r="W69" s="103"/>
      <c r="X69" s="104"/>
      <c r="Y69" s="104"/>
      <c r="Z69" s="297"/>
      <c r="AA69" s="298"/>
      <c r="AB69" s="93">
        <f t="shared" si="0"/>
        <v>0</v>
      </c>
      <c r="AC69" s="216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223"/>
      <c r="E70" s="223"/>
      <c r="F70" s="291"/>
      <c r="G70" s="292"/>
      <c r="H70" s="102"/>
      <c r="I70" s="102"/>
      <c r="J70" s="291"/>
      <c r="K70" s="292"/>
      <c r="L70" s="267"/>
      <c r="M70" s="267"/>
      <c r="N70" s="102"/>
      <c r="O70" s="102"/>
      <c r="P70" s="102"/>
      <c r="Q70" s="102"/>
      <c r="R70" s="291"/>
      <c r="S70" s="292"/>
      <c r="T70" s="297"/>
      <c r="U70" s="298"/>
      <c r="V70" s="103"/>
      <c r="W70" s="103"/>
      <c r="X70" s="104"/>
      <c r="Y70" s="104"/>
      <c r="Z70" s="297"/>
      <c r="AA70" s="298"/>
      <c r="AB70" s="93">
        <f t="shared" si="0"/>
        <v>0</v>
      </c>
      <c r="AC70" s="216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223"/>
      <c r="E71" s="223"/>
      <c r="F71" s="291"/>
      <c r="G71" s="292"/>
      <c r="H71" s="102"/>
      <c r="I71" s="102"/>
      <c r="J71" s="291"/>
      <c r="K71" s="292"/>
      <c r="L71" s="267"/>
      <c r="M71" s="267"/>
      <c r="N71" s="102"/>
      <c r="O71" s="102"/>
      <c r="P71" s="102"/>
      <c r="Q71" s="102"/>
      <c r="R71" s="291"/>
      <c r="S71" s="292"/>
      <c r="T71" s="297"/>
      <c r="U71" s="298"/>
      <c r="V71" s="103"/>
      <c r="W71" s="103"/>
      <c r="X71" s="104"/>
      <c r="Y71" s="104"/>
      <c r="Z71" s="297"/>
      <c r="AA71" s="298"/>
      <c r="AB71" s="93">
        <f t="shared" si="0"/>
        <v>0</v>
      </c>
      <c r="AC71" s="216">
        <f t="shared" si="1"/>
        <v>0</v>
      </c>
      <c r="AD71" s="89">
        <f t="shared" si="2"/>
        <v>0</v>
      </c>
    </row>
    <row r="72" spans="1:30" hidden="1" x14ac:dyDescent="0.3">
      <c r="A72" s="64">
        <v>55</v>
      </c>
      <c r="B72" s="65" t="s">
        <v>59</v>
      </c>
      <c r="C72" s="66" t="s">
        <v>1</v>
      </c>
      <c r="D72" s="223"/>
      <c r="E72" s="223"/>
      <c r="F72" s="291"/>
      <c r="G72" s="292"/>
      <c r="H72" s="102"/>
      <c r="I72" s="102"/>
      <c r="J72" s="307"/>
      <c r="K72" s="308"/>
      <c r="L72" s="267"/>
      <c r="M72" s="267"/>
      <c r="N72" s="102"/>
      <c r="O72" s="102"/>
      <c r="P72" s="102"/>
      <c r="Q72" s="102"/>
      <c r="R72" s="291"/>
      <c r="S72" s="292"/>
      <c r="T72" s="297"/>
      <c r="U72" s="298"/>
      <c r="V72" s="103"/>
      <c r="W72" s="103"/>
      <c r="X72" s="104"/>
      <c r="Y72" s="104"/>
      <c r="Z72" s="297"/>
      <c r="AA72" s="298"/>
      <c r="AB72" s="93">
        <f t="shared" si="0"/>
        <v>0</v>
      </c>
      <c r="AC72" s="216">
        <f t="shared" si="1"/>
        <v>0</v>
      </c>
      <c r="AD72" s="89">
        <f t="shared" si="2"/>
        <v>0</v>
      </c>
    </row>
    <row r="73" spans="1:30" ht="15" hidden="1" customHeight="1" x14ac:dyDescent="0.3">
      <c r="A73" s="64">
        <v>56</v>
      </c>
      <c r="B73" s="70" t="s">
        <v>99</v>
      </c>
      <c r="C73" s="71"/>
      <c r="D73" s="223"/>
      <c r="E73" s="223"/>
      <c r="F73" s="291"/>
      <c r="G73" s="292"/>
      <c r="H73" s="102"/>
      <c r="I73" s="102"/>
      <c r="J73" s="291"/>
      <c r="K73" s="292"/>
      <c r="L73" s="267"/>
      <c r="M73" s="267"/>
      <c r="N73" s="102"/>
      <c r="O73" s="102"/>
      <c r="P73" s="102"/>
      <c r="Q73" s="102"/>
      <c r="R73" s="291"/>
      <c r="S73" s="292"/>
      <c r="T73" s="297"/>
      <c r="U73" s="298"/>
      <c r="V73" s="103"/>
      <c r="W73" s="103"/>
      <c r="X73" s="104"/>
      <c r="Y73" s="104"/>
      <c r="Z73" s="297"/>
      <c r="AA73" s="298"/>
      <c r="AB73" s="93">
        <f t="shared" ref="AB73:AB109" si="3">(D73+F73+H73+J73+L73+N73+P73+T73+V73+X73+Z73)*$AB$5</f>
        <v>0</v>
      </c>
      <c r="AC73" s="216">
        <f t="shared" ref="AC73:AC109" si="4">(Z73+Y73+W73+T73+Q73+O73+M73+J73+I73+F73+E73)*$AC$5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225</v>
      </c>
      <c r="C74" s="59"/>
      <c r="D74" s="223"/>
      <c r="E74" s="223"/>
      <c r="F74" s="291"/>
      <c r="G74" s="292"/>
      <c r="H74" s="102"/>
      <c r="I74" s="102"/>
      <c r="J74" s="291"/>
      <c r="K74" s="292"/>
      <c r="L74" s="267"/>
      <c r="M74" s="267"/>
      <c r="N74" s="102"/>
      <c r="O74" s="102"/>
      <c r="P74" s="102"/>
      <c r="Q74" s="102"/>
      <c r="R74" s="291"/>
      <c r="S74" s="292"/>
      <c r="T74" s="297"/>
      <c r="U74" s="298"/>
      <c r="V74" s="103"/>
      <c r="W74" s="103"/>
      <c r="X74" s="104"/>
      <c r="Y74" s="104"/>
      <c r="Z74" s="297"/>
      <c r="AA74" s="298"/>
      <c r="AB74" s="93">
        <f t="shared" si="3"/>
        <v>0</v>
      </c>
      <c r="AC74" s="216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226"/>
      <c r="E75" s="227"/>
      <c r="F75" s="291"/>
      <c r="G75" s="292"/>
      <c r="H75" s="102"/>
      <c r="I75" s="102"/>
      <c r="J75" s="291"/>
      <c r="K75" s="292"/>
      <c r="L75" s="267"/>
      <c r="M75" s="267"/>
      <c r="N75" s="102"/>
      <c r="O75" s="102"/>
      <c r="P75" s="102"/>
      <c r="Q75" s="102"/>
      <c r="R75" s="291"/>
      <c r="S75" s="292"/>
      <c r="T75" s="297"/>
      <c r="U75" s="298"/>
      <c r="V75" s="103"/>
      <c r="W75" s="103"/>
      <c r="X75" s="104"/>
      <c r="Y75" s="104"/>
      <c r="Z75" s="297"/>
      <c r="AA75" s="298"/>
      <c r="AB75" s="93">
        <f t="shared" si="3"/>
        <v>0</v>
      </c>
      <c r="AC75" s="216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 t="s">
        <v>1</v>
      </c>
      <c r="D76" s="223"/>
      <c r="E76" s="223"/>
      <c r="F76" s="291"/>
      <c r="G76" s="292"/>
      <c r="H76" s="102"/>
      <c r="I76" s="102"/>
      <c r="J76" s="291"/>
      <c r="K76" s="292"/>
      <c r="L76" s="267"/>
      <c r="M76" s="267"/>
      <c r="N76" s="102"/>
      <c r="O76" s="102"/>
      <c r="P76" s="102"/>
      <c r="Q76" s="102"/>
      <c r="R76" s="291"/>
      <c r="S76" s="292"/>
      <c r="T76" s="299"/>
      <c r="U76" s="300"/>
      <c r="V76" s="103"/>
      <c r="W76" s="103"/>
      <c r="X76" s="104"/>
      <c r="Y76" s="104"/>
      <c r="Z76" s="297"/>
      <c r="AA76" s="298"/>
      <c r="AB76" s="93">
        <f t="shared" si="3"/>
        <v>0</v>
      </c>
      <c r="AC76" s="216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223"/>
      <c r="E77" s="223"/>
      <c r="F77" s="291"/>
      <c r="G77" s="292"/>
      <c r="H77" s="102"/>
      <c r="I77" s="102"/>
      <c r="J77" s="291"/>
      <c r="K77" s="292"/>
      <c r="L77" s="267"/>
      <c r="M77" s="267"/>
      <c r="N77" s="102"/>
      <c r="O77" s="102"/>
      <c r="P77" s="102"/>
      <c r="Q77" s="102"/>
      <c r="R77" s="291"/>
      <c r="S77" s="292"/>
      <c r="T77" s="297"/>
      <c r="U77" s="298"/>
      <c r="V77" s="103"/>
      <c r="W77" s="103"/>
      <c r="X77" s="104"/>
      <c r="Y77" s="104"/>
      <c r="Z77" s="297"/>
      <c r="AA77" s="298"/>
      <c r="AB77" s="93">
        <f t="shared" si="3"/>
        <v>0</v>
      </c>
      <c r="AC77" s="216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223"/>
      <c r="E78" s="223"/>
      <c r="F78" s="291"/>
      <c r="G78" s="292"/>
      <c r="H78" s="102"/>
      <c r="I78" s="102"/>
      <c r="J78" s="291"/>
      <c r="K78" s="292"/>
      <c r="L78" s="267"/>
      <c r="M78" s="267"/>
      <c r="N78" s="102"/>
      <c r="O78" s="102"/>
      <c r="P78" s="102"/>
      <c r="Q78" s="102"/>
      <c r="R78" s="291"/>
      <c r="S78" s="292"/>
      <c r="T78" s="297"/>
      <c r="U78" s="298"/>
      <c r="V78" s="103"/>
      <c r="W78" s="103"/>
      <c r="X78" s="104"/>
      <c r="Y78" s="104"/>
      <c r="Z78" s="297"/>
      <c r="AA78" s="298"/>
      <c r="AB78" s="93">
        <f t="shared" si="3"/>
        <v>0</v>
      </c>
      <c r="AC78" s="216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223"/>
      <c r="E79" s="223"/>
      <c r="F79" s="291"/>
      <c r="G79" s="292"/>
      <c r="H79" s="102"/>
      <c r="I79" s="102"/>
      <c r="J79" s="291"/>
      <c r="K79" s="292"/>
      <c r="L79" s="267"/>
      <c r="M79" s="267"/>
      <c r="N79" s="102"/>
      <c r="O79" s="102"/>
      <c r="P79" s="102"/>
      <c r="Q79" s="102"/>
      <c r="R79" s="291"/>
      <c r="S79" s="292"/>
      <c r="T79" s="297"/>
      <c r="U79" s="298"/>
      <c r="V79" s="103"/>
      <c r="W79" s="103"/>
      <c r="X79" s="104"/>
      <c r="Y79" s="104"/>
      <c r="Z79" s="297"/>
      <c r="AA79" s="298"/>
      <c r="AB79" s="93">
        <f t="shared" si="3"/>
        <v>0</v>
      </c>
      <c r="AC79" s="216">
        <f t="shared" si="4"/>
        <v>0</v>
      </c>
      <c r="AD79" s="89">
        <f t="shared" si="5"/>
        <v>0</v>
      </c>
    </row>
    <row r="80" spans="1:30" ht="15" customHeight="1" x14ac:dyDescent="0.3">
      <c r="A80" s="64">
        <v>62</v>
      </c>
      <c r="B80" s="65" t="s">
        <v>58</v>
      </c>
      <c r="C80" s="66" t="s">
        <v>1</v>
      </c>
      <c r="D80" s="223"/>
      <c r="E80" s="223"/>
      <c r="F80" s="291"/>
      <c r="G80" s="292"/>
      <c r="H80" s="102"/>
      <c r="I80" s="102"/>
      <c r="J80" s="291"/>
      <c r="K80" s="292"/>
      <c r="L80" s="267"/>
      <c r="M80" s="267"/>
      <c r="N80" s="102"/>
      <c r="O80" s="102"/>
      <c r="P80" s="102"/>
      <c r="Q80" s="102"/>
      <c r="R80" s="291"/>
      <c r="S80" s="292"/>
      <c r="T80" s="303">
        <v>1.5299999999999999E-2</v>
      </c>
      <c r="U80" s="304"/>
      <c r="V80" s="103"/>
      <c r="W80" s="103"/>
      <c r="X80" s="104"/>
      <c r="Y80" s="104"/>
      <c r="Z80" s="297"/>
      <c r="AA80" s="298"/>
      <c r="AB80" s="93">
        <f t="shared" si="3"/>
        <v>0</v>
      </c>
      <c r="AC80" s="216">
        <f t="shared" si="4"/>
        <v>0.19889999999999999</v>
      </c>
      <c r="AD80" s="89">
        <f t="shared" si="5"/>
        <v>0.19889999999999999</v>
      </c>
    </row>
    <row r="81" spans="1:30" ht="15" hidden="1" customHeight="1" x14ac:dyDescent="0.3">
      <c r="A81" s="64">
        <v>63</v>
      </c>
      <c r="B81" s="70" t="s">
        <v>282</v>
      </c>
      <c r="C81" s="71" t="s">
        <v>1</v>
      </c>
      <c r="D81" s="223"/>
      <c r="E81" s="223"/>
      <c r="F81" s="291"/>
      <c r="G81" s="292"/>
      <c r="H81" s="102"/>
      <c r="I81" s="102"/>
      <c r="J81" s="291"/>
      <c r="K81" s="292"/>
      <c r="L81" s="267"/>
      <c r="M81" s="267"/>
      <c r="N81" s="102"/>
      <c r="O81" s="102"/>
      <c r="P81" s="102"/>
      <c r="Q81" s="102"/>
      <c r="R81" s="291"/>
      <c r="S81" s="292"/>
      <c r="T81" s="297"/>
      <c r="U81" s="298"/>
      <c r="V81" s="103"/>
      <c r="W81" s="103"/>
      <c r="X81" s="104"/>
      <c r="Y81" s="104"/>
      <c r="Z81" s="297"/>
      <c r="AA81" s="298"/>
      <c r="AB81" s="93">
        <f t="shared" si="3"/>
        <v>0</v>
      </c>
      <c r="AC81" s="216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 t="s">
        <v>1</v>
      </c>
      <c r="D82" s="223"/>
      <c r="E82" s="223"/>
      <c r="F82" s="291"/>
      <c r="G82" s="292"/>
      <c r="H82" s="102"/>
      <c r="I82" s="102"/>
      <c r="J82" s="291"/>
      <c r="K82" s="292"/>
      <c r="L82" s="267"/>
      <c r="M82" s="267"/>
      <c r="N82" s="102"/>
      <c r="O82" s="102"/>
      <c r="P82" s="102"/>
      <c r="Q82" s="102"/>
      <c r="R82" s="291"/>
      <c r="S82" s="292"/>
      <c r="T82" s="297"/>
      <c r="U82" s="298"/>
      <c r="V82" s="103"/>
      <c r="W82" s="103"/>
      <c r="X82" s="104"/>
      <c r="Y82" s="104"/>
      <c r="Z82" s="297"/>
      <c r="AA82" s="298"/>
      <c r="AB82" s="93">
        <f t="shared" si="3"/>
        <v>0</v>
      </c>
      <c r="AC82" s="216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223"/>
      <c r="E83" s="223"/>
      <c r="F83" s="291"/>
      <c r="G83" s="292"/>
      <c r="H83" s="102"/>
      <c r="I83" s="102"/>
      <c r="J83" s="291"/>
      <c r="K83" s="292"/>
      <c r="L83" s="267"/>
      <c r="M83" s="267"/>
      <c r="N83" s="102"/>
      <c r="O83" s="102"/>
      <c r="P83" s="102"/>
      <c r="Q83" s="102"/>
      <c r="R83" s="291"/>
      <c r="S83" s="292"/>
      <c r="T83" s="297"/>
      <c r="U83" s="298"/>
      <c r="V83" s="103"/>
      <c r="W83" s="103"/>
      <c r="X83" s="104"/>
      <c r="Y83" s="104"/>
      <c r="Z83" s="297"/>
      <c r="AA83" s="298"/>
      <c r="AB83" s="93">
        <f t="shared" si="3"/>
        <v>0</v>
      </c>
      <c r="AC83" s="216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223"/>
      <c r="E84" s="223"/>
      <c r="F84" s="291"/>
      <c r="G84" s="292"/>
      <c r="H84" s="102"/>
      <c r="I84" s="102"/>
      <c r="J84" s="291"/>
      <c r="K84" s="292"/>
      <c r="L84" s="267"/>
      <c r="M84" s="267"/>
      <c r="N84" s="102"/>
      <c r="O84" s="102"/>
      <c r="P84" s="102"/>
      <c r="Q84" s="102"/>
      <c r="R84" s="291"/>
      <c r="S84" s="292"/>
      <c r="T84" s="297"/>
      <c r="U84" s="298"/>
      <c r="V84" s="103"/>
      <c r="W84" s="103"/>
      <c r="X84" s="104"/>
      <c r="Y84" s="104"/>
      <c r="Z84" s="297"/>
      <c r="AA84" s="298"/>
      <c r="AB84" s="93">
        <f t="shared" si="3"/>
        <v>0</v>
      </c>
      <c r="AC84" s="216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/>
      <c r="D85" s="223"/>
      <c r="E85" s="223"/>
      <c r="F85" s="291"/>
      <c r="G85" s="292"/>
      <c r="H85" s="102"/>
      <c r="I85" s="102"/>
      <c r="J85" s="291"/>
      <c r="K85" s="292"/>
      <c r="L85" s="267"/>
      <c r="M85" s="267"/>
      <c r="N85" s="102"/>
      <c r="O85" s="102"/>
      <c r="P85" s="102"/>
      <c r="Q85" s="102"/>
      <c r="R85" s="291"/>
      <c r="S85" s="292"/>
      <c r="T85" s="297"/>
      <c r="U85" s="298"/>
      <c r="V85" s="103"/>
      <c r="W85" s="103"/>
      <c r="X85" s="104"/>
      <c r="Y85" s="104"/>
      <c r="Z85" s="297"/>
      <c r="AA85" s="298"/>
      <c r="AB85" s="93">
        <f t="shared" si="3"/>
        <v>0</v>
      </c>
      <c r="AC85" s="216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6" t="s">
        <v>1</v>
      </c>
      <c r="D86" s="223"/>
      <c r="E86" s="223"/>
      <c r="F86" s="291"/>
      <c r="G86" s="292"/>
      <c r="H86" s="102"/>
      <c r="I86" s="102"/>
      <c r="J86" s="291"/>
      <c r="K86" s="292"/>
      <c r="L86" s="267"/>
      <c r="M86" s="267"/>
      <c r="N86" s="254">
        <v>2.5000000000000001E-2</v>
      </c>
      <c r="O86" s="254">
        <v>2.5000000000000001E-2</v>
      </c>
      <c r="P86" s="102"/>
      <c r="Q86" s="102"/>
      <c r="R86" s="291"/>
      <c r="S86" s="292"/>
      <c r="T86" s="297"/>
      <c r="U86" s="298"/>
      <c r="V86" s="103"/>
      <c r="W86" s="103"/>
      <c r="X86" s="104"/>
      <c r="Y86" s="104"/>
      <c r="Z86" s="297"/>
      <c r="AA86" s="298"/>
      <c r="AB86" s="93">
        <f t="shared" si="3"/>
        <v>0</v>
      </c>
      <c r="AC86" s="216">
        <f t="shared" si="4"/>
        <v>0.32500000000000001</v>
      </c>
      <c r="AD86" s="89">
        <f t="shared" si="5"/>
        <v>0.32500000000000001</v>
      </c>
    </row>
    <row r="87" spans="1:30" ht="15" hidden="1" customHeight="1" x14ac:dyDescent="0.3">
      <c r="A87" s="64">
        <v>68</v>
      </c>
      <c r="B87" s="25" t="s">
        <v>131</v>
      </c>
      <c r="C87" s="66"/>
      <c r="D87" s="223"/>
      <c r="E87" s="223"/>
      <c r="F87" s="291"/>
      <c r="G87" s="292"/>
      <c r="H87" s="102"/>
      <c r="I87" s="102"/>
      <c r="J87" s="291"/>
      <c r="K87" s="292"/>
      <c r="L87" s="267"/>
      <c r="M87" s="267"/>
      <c r="N87" s="102"/>
      <c r="O87" s="102"/>
      <c r="P87" s="102"/>
      <c r="Q87" s="102"/>
      <c r="R87" s="291"/>
      <c r="S87" s="292"/>
      <c r="T87" s="297"/>
      <c r="U87" s="298"/>
      <c r="V87" s="103"/>
      <c r="W87" s="103"/>
      <c r="X87" s="104"/>
      <c r="Y87" s="104"/>
      <c r="Z87" s="297"/>
      <c r="AA87" s="298"/>
      <c r="AB87" s="93">
        <f t="shared" si="3"/>
        <v>0</v>
      </c>
      <c r="AC87" s="216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6" t="s">
        <v>1</v>
      </c>
      <c r="D88" s="223"/>
      <c r="E88" s="223"/>
      <c r="F88" s="291"/>
      <c r="G88" s="292"/>
      <c r="H88" s="102"/>
      <c r="I88" s="102"/>
      <c r="J88" s="291"/>
      <c r="K88" s="292"/>
      <c r="L88" s="267"/>
      <c r="M88" s="267"/>
      <c r="N88" s="254">
        <v>0.08</v>
      </c>
      <c r="O88" s="254">
        <v>0.08</v>
      </c>
      <c r="P88" s="102"/>
      <c r="Q88" s="102"/>
      <c r="R88" s="291"/>
      <c r="S88" s="292"/>
      <c r="T88" s="297"/>
      <c r="U88" s="298"/>
      <c r="V88" s="103"/>
      <c r="W88" s="103"/>
      <c r="X88" s="104"/>
      <c r="Y88" s="104"/>
      <c r="Z88" s="297"/>
      <c r="AA88" s="298"/>
      <c r="AB88" s="93">
        <f t="shared" si="3"/>
        <v>0</v>
      </c>
      <c r="AC88" s="216">
        <f t="shared" si="4"/>
        <v>1.04</v>
      </c>
      <c r="AD88" s="89">
        <f t="shared" si="5"/>
        <v>1.04</v>
      </c>
    </row>
    <row r="89" spans="1:30" x14ac:dyDescent="0.3">
      <c r="A89" s="64">
        <v>70</v>
      </c>
      <c r="B89" s="65" t="s">
        <v>28</v>
      </c>
      <c r="C89" s="66" t="s">
        <v>1</v>
      </c>
      <c r="D89" s="223"/>
      <c r="E89" s="223"/>
      <c r="F89" s="291"/>
      <c r="G89" s="292"/>
      <c r="H89" s="102"/>
      <c r="I89" s="102"/>
      <c r="J89" s="291"/>
      <c r="K89" s="292"/>
      <c r="L89" s="267"/>
      <c r="M89" s="267"/>
      <c r="N89" s="254">
        <v>1.2E-2</v>
      </c>
      <c r="O89" s="254">
        <v>1.2E-2</v>
      </c>
      <c r="P89" s="254">
        <v>1.2E-2</v>
      </c>
      <c r="Q89" s="254">
        <v>1.6799999999999999E-2</v>
      </c>
      <c r="R89" s="291"/>
      <c r="S89" s="292"/>
      <c r="T89" s="297"/>
      <c r="U89" s="298"/>
      <c r="V89" s="103"/>
      <c r="W89" s="103"/>
      <c r="X89" s="104"/>
      <c r="Y89" s="104"/>
      <c r="Z89" s="297"/>
      <c r="AA89" s="298"/>
      <c r="AB89" s="93">
        <f t="shared" si="3"/>
        <v>0</v>
      </c>
      <c r="AC89" s="216">
        <f t="shared" si="4"/>
        <v>0.37440000000000001</v>
      </c>
      <c r="AD89" s="89">
        <f t="shared" si="5"/>
        <v>0.37440000000000001</v>
      </c>
    </row>
    <row r="90" spans="1:30" x14ac:dyDescent="0.3">
      <c r="A90" s="64">
        <v>71</v>
      </c>
      <c r="B90" s="65" t="s">
        <v>36</v>
      </c>
      <c r="C90" s="66" t="s">
        <v>1</v>
      </c>
      <c r="D90" s="223"/>
      <c r="E90" s="223"/>
      <c r="F90" s="291"/>
      <c r="G90" s="292"/>
      <c r="H90" s="102"/>
      <c r="I90" s="102"/>
      <c r="J90" s="291"/>
      <c r="K90" s="292"/>
      <c r="L90" s="267"/>
      <c r="M90" s="267"/>
      <c r="N90" s="254">
        <v>1.2500000000000001E-2</v>
      </c>
      <c r="O90" s="254">
        <v>1.2500000000000001E-2</v>
      </c>
      <c r="P90" s="254">
        <v>1.4999999999999999E-2</v>
      </c>
      <c r="Q90" s="254">
        <v>0.02</v>
      </c>
      <c r="R90" s="291"/>
      <c r="S90" s="292"/>
      <c r="T90" s="297"/>
      <c r="U90" s="298"/>
      <c r="V90" s="103"/>
      <c r="W90" s="103"/>
      <c r="X90" s="104"/>
      <c r="Y90" s="104"/>
      <c r="Z90" s="297"/>
      <c r="AA90" s="298"/>
      <c r="AB90" s="93">
        <f t="shared" si="3"/>
        <v>0</v>
      </c>
      <c r="AC90" s="216">
        <f t="shared" si="4"/>
        <v>0.42249999999999999</v>
      </c>
      <c r="AD90" s="89">
        <f t="shared" si="5"/>
        <v>0.42249999999999999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223"/>
      <c r="E91" s="223"/>
      <c r="F91" s="291"/>
      <c r="G91" s="292"/>
      <c r="H91" s="102"/>
      <c r="I91" s="102"/>
      <c r="J91" s="291"/>
      <c r="K91" s="292"/>
      <c r="L91" s="267"/>
      <c r="M91" s="267"/>
      <c r="N91" s="102"/>
      <c r="O91" s="102"/>
      <c r="P91" s="102"/>
      <c r="Q91" s="102"/>
      <c r="R91" s="291"/>
      <c r="S91" s="292"/>
      <c r="T91" s="297"/>
      <c r="U91" s="298"/>
      <c r="V91" s="103"/>
      <c r="W91" s="103"/>
      <c r="X91" s="104"/>
      <c r="Y91" s="104"/>
      <c r="Z91" s="297"/>
      <c r="AA91" s="298"/>
      <c r="AB91" s="93">
        <f t="shared" si="3"/>
        <v>0</v>
      </c>
      <c r="AC91" s="216">
        <f t="shared" si="4"/>
        <v>0</v>
      </c>
      <c r="AD91" s="89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223"/>
      <c r="E92" s="223"/>
      <c r="F92" s="291"/>
      <c r="G92" s="292"/>
      <c r="H92" s="102"/>
      <c r="I92" s="102"/>
      <c r="J92" s="291"/>
      <c r="K92" s="292"/>
      <c r="L92" s="267"/>
      <c r="M92" s="267"/>
      <c r="N92" s="102"/>
      <c r="O92" s="102"/>
      <c r="P92" s="102"/>
      <c r="Q92" s="102"/>
      <c r="R92" s="291"/>
      <c r="S92" s="292"/>
      <c r="T92" s="297"/>
      <c r="U92" s="298"/>
      <c r="V92" s="103"/>
      <c r="W92" s="103"/>
      <c r="X92" s="104"/>
      <c r="Y92" s="104"/>
      <c r="Z92" s="297"/>
      <c r="AA92" s="298"/>
      <c r="AB92" s="93">
        <f t="shared" si="3"/>
        <v>0</v>
      </c>
      <c r="AC92" s="216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223"/>
      <c r="E93" s="223"/>
      <c r="F93" s="291"/>
      <c r="G93" s="292"/>
      <c r="H93" s="102"/>
      <c r="I93" s="102"/>
      <c r="J93" s="291"/>
      <c r="K93" s="292"/>
      <c r="L93" s="267"/>
      <c r="M93" s="267"/>
      <c r="N93" s="102"/>
      <c r="O93" s="102"/>
      <c r="P93" s="102"/>
      <c r="Q93" s="102"/>
      <c r="R93" s="291"/>
      <c r="S93" s="292"/>
      <c r="T93" s="297"/>
      <c r="U93" s="298"/>
      <c r="V93" s="103"/>
      <c r="W93" s="103"/>
      <c r="X93" s="104"/>
      <c r="Y93" s="104"/>
      <c r="Z93" s="297"/>
      <c r="AA93" s="298"/>
      <c r="AB93" s="93">
        <f t="shared" si="3"/>
        <v>0</v>
      </c>
      <c r="AC93" s="216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 t="s">
        <v>1</v>
      </c>
      <c r="D94" s="223"/>
      <c r="E94" s="223"/>
      <c r="F94" s="291"/>
      <c r="G94" s="292"/>
      <c r="H94" s="102"/>
      <c r="I94" s="102"/>
      <c r="J94" s="291"/>
      <c r="K94" s="292"/>
      <c r="L94" s="267"/>
      <c r="M94" s="267"/>
      <c r="N94" s="102"/>
      <c r="O94" s="102"/>
      <c r="P94" s="102"/>
      <c r="Q94" s="102"/>
      <c r="R94" s="291"/>
      <c r="S94" s="292"/>
      <c r="T94" s="297"/>
      <c r="U94" s="298"/>
      <c r="V94" s="103"/>
      <c r="W94" s="103"/>
      <c r="X94" s="104"/>
      <c r="Y94" s="104"/>
      <c r="Z94" s="297"/>
      <c r="AA94" s="298"/>
      <c r="AB94" s="93">
        <f t="shared" si="3"/>
        <v>0</v>
      </c>
      <c r="AC94" s="216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223"/>
      <c r="E95" s="223"/>
      <c r="F95" s="291"/>
      <c r="G95" s="292"/>
      <c r="H95" s="102"/>
      <c r="I95" s="102"/>
      <c r="J95" s="291"/>
      <c r="K95" s="292"/>
      <c r="L95" s="267"/>
      <c r="M95" s="267"/>
      <c r="N95" s="102"/>
      <c r="O95" s="102"/>
      <c r="P95" s="102"/>
      <c r="Q95" s="102"/>
      <c r="R95" s="291"/>
      <c r="S95" s="292"/>
      <c r="T95" s="297"/>
      <c r="U95" s="298"/>
      <c r="V95" s="103"/>
      <c r="W95" s="103"/>
      <c r="X95" s="104"/>
      <c r="Y95" s="104"/>
      <c r="Z95" s="297"/>
      <c r="AA95" s="298"/>
      <c r="AB95" s="93">
        <f t="shared" si="3"/>
        <v>0</v>
      </c>
      <c r="AC95" s="216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226</v>
      </c>
      <c r="C96" s="77"/>
      <c r="D96" s="223"/>
      <c r="E96" s="223"/>
      <c r="F96" s="291"/>
      <c r="G96" s="292"/>
      <c r="H96" s="102"/>
      <c r="I96" s="102"/>
      <c r="J96" s="291"/>
      <c r="K96" s="292"/>
      <c r="L96" s="267"/>
      <c r="M96" s="267"/>
      <c r="N96" s="102"/>
      <c r="O96" s="102"/>
      <c r="P96" s="102"/>
      <c r="Q96" s="102"/>
      <c r="R96" s="291"/>
      <c r="S96" s="292"/>
      <c r="T96" s="297"/>
      <c r="U96" s="298"/>
      <c r="V96" s="103"/>
      <c r="W96" s="103"/>
      <c r="X96" s="104"/>
      <c r="Y96" s="104"/>
      <c r="Z96" s="297"/>
      <c r="AA96" s="298"/>
      <c r="AB96" s="93">
        <f t="shared" si="3"/>
        <v>0</v>
      </c>
      <c r="AC96" s="216">
        <f t="shared" si="4"/>
        <v>0</v>
      </c>
      <c r="AD96" s="89">
        <f t="shared" si="5"/>
        <v>0</v>
      </c>
    </row>
    <row r="97" spans="1:30" hidden="1" x14ac:dyDescent="0.3">
      <c r="A97" s="78">
        <v>77</v>
      </c>
      <c r="B97" s="76" t="s">
        <v>223</v>
      </c>
      <c r="C97" s="77" t="s">
        <v>22</v>
      </c>
      <c r="D97" s="223"/>
      <c r="E97" s="223"/>
      <c r="F97" s="245"/>
      <c r="G97" s="246"/>
      <c r="H97" s="102"/>
      <c r="I97" s="102"/>
      <c r="J97" s="105"/>
      <c r="K97" s="106"/>
      <c r="L97" s="267"/>
      <c r="M97" s="267"/>
      <c r="N97" s="102"/>
      <c r="O97" s="102"/>
      <c r="P97" s="102"/>
      <c r="Q97" s="102"/>
      <c r="R97" s="105"/>
      <c r="S97" s="106"/>
      <c r="T97" s="218"/>
      <c r="U97" s="219"/>
      <c r="V97" s="103"/>
      <c r="W97" s="103"/>
      <c r="X97" s="104"/>
      <c r="Y97" s="104"/>
      <c r="Z97" s="348"/>
      <c r="AA97" s="349"/>
      <c r="AB97" s="93">
        <f t="shared" si="3"/>
        <v>0</v>
      </c>
      <c r="AC97" s="216">
        <f t="shared" si="4"/>
        <v>0</v>
      </c>
      <c r="AD97" s="89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223"/>
      <c r="E98" s="223"/>
      <c r="F98" s="291"/>
      <c r="G98" s="292"/>
      <c r="H98" s="102"/>
      <c r="I98" s="102"/>
      <c r="J98" s="291"/>
      <c r="K98" s="292"/>
      <c r="L98" s="267"/>
      <c r="M98" s="267"/>
      <c r="N98" s="102"/>
      <c r="O98" s="102"/>
      <c r="P98" s="102"/>
      <c r="Q98" s="102"/>
      <c r="R98" s="291"/>
      <c r="S98" s="292"/>
      <c r="T98" s="218"/>
      <c r="U98" s="219"/>
      <c r="V98" s="103"/>
      <c r="W98" s="103"/>
      <c r="X98" s="104"/>
      <c r="Y98" s="104"/>
      <c r="Z98" s="299"/>
      <c r="AA98" s="300"/>
      <c r="AB98" s="93">
        <f t="shared" si="3"/>
        <v>0</v>
      </c>
      <c r="AC98" s="216">
        <f t="shared" si="4"/>
        <v>0</v>
      </c>
      <c r="AD98" s="89">
        <f t="shared" si="5"/>
        <v>0</v>
      </c>
    </row>
    <row r="99" spans="1:30" ht="15" hidden="1" customHeight="1" x14ac:dyDescent="0.3">
      <c r="A99" s="80">
        <v>79</v>
      </c>
      <c r="B99" s="81" t="s">
        <v>69</v>
      </c>
      <c r="C99" s="82" t="s">
        <v>1</v>
      </c>
      <c r="D99" s="223"/>
      <c r="E99" s="223"/>
      <c r="F99" s="245"/>
      <c r="G99" s="246"/>
      <c r="H99" s="102"/>
      <c r="I99" s="102"/>
      <c r="J99" s="291"/>
      <c r="K99" s="292"/>
      <c r="L99" s="267"/>
      <c r="M99" s="267"/>
      <c r="N99" s="102"/>
      <c r="O99" s="102"/>
      <c r="P99" s="102"/>
      <c r="Q99" s="102"/>
      <c r="R99" s="291"/>
      <c r="S99" s="292"/>
      <c r="T99" s="297"/>
      <c r="U99" s="298"/>
      <c r="V99" s="103"/>
      <c r="W99" s="103"/>
      <c r="X99" s="104"/>
      <c r="Y99" s="104"/>
      <c r="Z99" s="297"/>
      <c r="AA99" s="298"/>
      <c r="AB99" s="93">
        <f t="shared" si="3"/>
        <v>0</v>
      </c>
      <c r="AC99" s="216">
        <f t="shared" si="4"/>
        <v>0</v>
      </c>
      <c r="AD99" s="89">
        <f t="shared" si="5"/>
        <v>0</v>
      </c>
    </row>
    <row r="100" spans="1:30" ht="15" hidden="1" customHeight="1" x14ac:dyDescent="0.3">
      <c r="A100" s="116">
        <v>80</v>
      </c>
      <c r="B100" s="117" t="s">
        <v>229</v>
      </c>
      <c r="C100" s="118" t="s">
        <v>1</v>
      </c>
      <c r="D100" s="223"/>
      <c r="E100" s="223"/>
      <c r="F100" s="291"/>
      <c r="G100" s="292"/>
      <c r="H100" s="102"/>
      <c r="I100" s="102"/>
      <c r="J100" s="105"/>
      <c r="K100" s="106"/>
      <c r="L100" s="267"/>
      <c r="M100" s="267"/>
      <c r="N100" s="102"/>
      <c r="O100" s="102"/>
      <c r="P100" s="102"/>
      <c r="Q100" s="102"/>
      <c r="R100" s="105"/>
      <c r="S100" s="106"/>
      <c r="T100" s="297"/>
      <c r="U100" s="298"/>
      <c r="V100" s="103"/>
      <c r="W100" s="103"/>
      <c r="X100" s="104"/>
      <c r="Y100" s="104"/>
      <c r="Z100" s="107"/>
      <c r="AA100" s="108"/>
      <c r="AB100" s="93">
        <f t="shared" si="3"/>
        <v>0</v>
      </c>
      <c r="AC100" s="216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223"/>
      <c r="E101" s="223"/>
      <c r="F101" s="291"/>
      <c r="G101" s="292"/>
      <c r="H101" s="102"/>
      <c r="I101" s="102"/>
      <c r="J101" s="291"/>
      <c r="K101" s="292"/>
      <c r="L101" s="267"/>
      <c r="M101" s="267"/>
      <c r="N101" s="102"/>
      <c r="O101" s="102"/>
      <c r="P101" s="102"/>
      <c r="Q101" s="102"/>
      <c r="R101" s="291"/>
      <c r="S101" s="292"/>
      <c r="T101" s="297"/>
      <c r="U101" s="298"/>
      <c r="V101" s="103"/>
      <c r="W101" s="103"/>
      <c r="X101" s="104"/>
      <c r="Y101" s="104"/>
      <c r="Z101" s="297"/>
      <c r="AA101" s="298"/>
      <c r="AB101" s="93">
        <f t="shared" si="3"/>
        <v>0</v>
      </c>
      <c r="AC101" s="216">
        <f t="shared" si="4"/>
        <v>0</v>
      </c>
      <c r="AD101" s="89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223"/>
      <c r="E102" s="223"/>
      <c r="F102" s="291"/>
      <c r="G102" s="292"/>
      <c r="H102" s="102"/>
      <c r="I102" s="102"/>
      <c r="J102" s="291"/>
      <c r="K102" s="292"/>
      <c r="L102" s="267"/>
      <c r="M102" s="267"/>
      <c r="N102" s="102"/>
      <c r="O102" s="102"/>
      <c r="P102" s="102"/>
      <c r="Q102" s="102"/>
      <c r="R102" s="291"/>
      <c r="S102" s="292"/>
      <c r="T102" s="297"/>
      <c r="U102" s="298"/>
      <c r="V102" s="103"/>
      <c r="W102" s="103"/>
      <c r="X102" s="104"/>
      <c r="Y102" s="104"/>
      <c r="Z102" s="297"/>
      <c r="AA102" s="298"/>
      <c r="AB102" s="93">
        <f t="shared" si="3"/>
        <v>0</v>
      </c>
      <c r="AC102" s="216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223"/>
      <c r="E103" s="223"/>
      <c r="F103" s="291"/>
      <c r="G103" s="292"/>
      <c r="H103" s="102"/>
      <c r="I103" s="102"/>
      <c r="J103" s="291"/>
      <c r="K103" s="292"/>
      <c r="L103" s="267"/>
      <c r="M103" s="267"/>
      <c r="N103" s="102"/>
      <c r="O103" s="102"/>
      <c r="P103" s="102"/>
      <c r="Q103" s="102"/>
      <c r="R103" s="291"/>
      <c r="S103" s="292"/>
      <c r="T103" s="297"/>
      <c r="U103" s="298"/>
      <c r="V103" s="103"/>
      <c r="W103" s="103"/>
      <c r="X103" s="104"/>
      <c r="Y103" s="104"/>
      <c r="Z103" s="297"/>
      <c r="AA103" s="298"/>
      <c r="AB103" s="93">
        <f t="shared" si="3"/>
        <v>0</v>
      </c>
      <c r="AC103" s="216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223"/>
      <c r="E104" s="223"/>
      <c r="F104" s="291"/>
      <c r="G104" s="292"/>
      <c r="H104" s="102"/>
      <c r="I104" s="102"/>
      <c r="J104" s="291"/>
      <c r="K104" s="292"/>
      <c r="L104" s="267"/>
      <c r="M104" s="267"/>
      <c r="N104" s="102"/>
      <c r="O104" s="102"/>
      <c r="P104" s="102"/>
      <c r="Q104" s="102"/>
      <c r="R104" s="291"/>
      <c r="S104" s="292"/>
      <c r="T104" s="297"/>
      <c r="U104" s="298"/>
      <c r="V104" s="103"/>
      <c r="W104" s="103"/>
      <c r="X104" s="104"/>
      <c r="Y104" s="104"/>
      <c r="Z104" s="297"/>
      <c r="AA104" s="298"/>
      <c r="AB104" s="93">
        <f t="shared" si="3"/>
        <v>0</v>
      </c>
      <c r="AC104" s="216">
        <f t="shared" si="4"/>
        <v>0</v>
      </c>
      <c r="AD104" s="89">
        <f t="shared" si="5"/>
        <v>0</v>
      </c>
    </row>
    <row r="105" spans="1:30" ht="15" hidden="1" customHeight="1" x14ac:dyDescent="0.3">
      <c r="A105" s="64">
        <v>83</v>
      </c>
      <c r="B105" s="68" t="s">
        <v>62</v>
      </c>
      <c r="C105" s="69" t="s">
        <v>1</v>
      </c>
      <c r="D105" s="223"/>
      <c r="E105" s="223"/>
      <c r="F105" s="291"/>
      <c r="G105" s="292"/>
      <c r="H105" s="102"/>
      <c r="I105" s="102"/>
      <c r="J105" s="291"/>
      <c r="K105" s="292"/>
      <c r="L105" s="267"/>
      <c r="M105" s="267"/>
      <c r="N105" s="102"/>
      <c r="O105" s="102"/>
      <c r="P105" s="102"/>
      <c r="Q105" s="102"/>
      <c r="R105" s="291"/>
      <c r="S105" s="292"/>
      <c r="T105" s="297"/>
      <c r="U105" s="298"/>
      <c r="V105" s="103"/>
      <c r="W105" s="103"/>
      <c r="X105" s="104"/>
      <c r="Y105" s="104"/>
      <c r="Z105" s="297"/>
      <c r="AA105" s="298"/>
      <c r="AB105" s="93">
        <f t="shared" si="3"/>
        <v>0</v>
      </c>
      <c r="AC105" s="216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223"/>
      <c r="E106" s="223"/>
      <c r="F106" s="291"/>
      <c r="G106" s="292"/>
      <c r="H106" s="102"/>
      <c r="I106" s="102"/>
      <c r="J106" s="291"/>
      <c r="K106" s="292"/>
      <c r="L106" s="267"/>
      <c r="M106" s="267"/>
      <c r="N106" s="102"/>
      <c r="O106" s="102"/>
      <c r="P106" s="102"/>
      <c r="Q106" s="102"/>
      <c r="R106" s="291"/>
      <c r="S106" s="292"/>
      <c r="T106" s="297"/>
      <c r="U106" s="298"/>
      <c r="V106" s="103"/>
      <c r="W106" s="103"/>
      <c r="X106" s="104"/>
      <c r="Y106" s="104"/>
      <c r="Z106" s="297"/>
      <c r="AA106" s="298"/>
      <c r="AB106" s="93">
        <f t="shared" si="3"/>
        <v>0</v>
      </c>
      <c r="AC106" s="216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223"/>
      <c r="E107" s="223"/>
      <c r="F107" s="291"/>
      <c r="G107" s="292"/>
      <c r="H107" s="102"/>
      <c r="I107" s="102"/>
      <c r="J107" s="291"/>
      <c r="K107" s="292"/>
      <c r="L107" s="267"/>
      <c r="M107" s="267"/>
      <c r="N107" s="102"/>
      <c r="O107" s="102"/>
      <c r="P107" s="102"/>
      <c r="Q107" s="102"/>
      <c r="R107" s="291"/>
      <c r="S107" s="292"/>
      <c r="T107" s="297"/>
      <c r="U107" s="298"/>
      <c r="V107" s="103"/>
      <c r="W107" s="103"/>
      <c r="X107" s="104"/>
      <c r="Y107" s="104"/>
      <c r="Z107" s="297"/>
      <c r="AA107" s="298"/>
      <c r="AB107" s="93">
        <f t="shared" si="3"/>
        <v>0</v>
      </c>
      <c r="AC107" s="216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223"/>
      <c r="E108" s="223"/>
      <c r="F108" s="291"/>
      <c r="G108" s="292"/>
      <c r="H108" s="102"/>
      <c r="I108" s="102"/>
      <c r="J108" s="291"/>
      <c r="K108" s="292"/>
      <c r="L108" s="267"/>
      <c r="M108" s="267"/>
      <c r="N108" s="102"/>
      <c r="O108" s="102"/>
      <c r="P108" s="102"/>
      <c r="Q108" s="102"/>
      <c r="R108" s="291"/>
      <c r="S108" s="292"/>
      <c r="T108" s="297"/>
      <c r="U108" s="298"/>
      <c r="V108" s="103"/>
      <c r="W108" s="103"/>
      <c r="X108" s="104"/>
      <c r="Y108" s="104"/>
      <c r="Z108" s="297"/>
      <c r="AA108" s="298"/>
      <c r="AB108" s="93">
        <f t="shared" si="3"/>
        <v>0</v>
      </c>
      <c r="AC108" s="216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223"/>
      <c r="E109" s="223"/>
      <c r="F109" s="291"/>
      <c r="G109" s="292"/>
      <c r="H109" s="102"/>
      <c r="I109" s="102"/>
      <c r="J109" s="291"/>
      <c r="K109" s="292"/>
      <c r="L109" s="267"/>
      <c r="M109" s="267"/>
      <c r="N109" s="102"/>
      <c r="O109" s="102"/>
      <c r="P109" s="102"/>
      <c r="Q109" s="102"/>
      <c r="R109" s="291"/>
      <c r="S109" s="292"/>
      <c r="T109" s="297"/>
      <c r="U109" s="298"/>
      <c r="V109" s="103"/>
      <c r="W109" s="103"/>
      <c r="X109" s="104"/>
      <c r="Y109" s="104"/>
      <c r="Z109" s="297"/>
      <c r="AA109" s="298"/>
      <c r="AB109" s="93">
        <f t="shared" si="3"/>
        <v>0</v>
      </c>
      <c r="AC109" s="216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223"/>
      <c r="E110" s="223"/>
      <c r="F110" s="289"/>
      <c r="G110" s="290"/>
      <c r="H110" s="99"/>
      <c r="I110" s="99"/>
      <c r="J110" s="289"/>
      <c r="K110" s="290"/>
      <c r="L110" s="268"/>
      <c r="M110" s="268"/>
      <c r="N110" s="99"/>
      <c r="O110" s="99"/>
      <c r="P110" s="99"/>
      <c r="Q110" s="99"/>
      <c r="R110" s="289"/>
      <c r="S110" s="290"/>
      <c r="T110" s="293"/>
      <c r="U110" s="294"/>
      <c r="V110" s="67"/>
      <c r="W110" s="67"/>
      <c r="X110" s="100"/>
      <c r="Y110" s="100"/>
      <c r="Z110" s="293" t="s">
        <v>306</v>
      </c>
      <c r="AA110" s="294"/>
      <c r="AB110" s="51">
        <f>AB109/Z110</f>
        <v>0</v>
      </c>
      <c r="AC110" s="52">
        <f>AC109/Z110</f>
        <v>0</v>
      </c>
      <c r="AD110" s="52">
        <f t="shared" si="5"/>
        <v>0</v>
      </c>
    </row>
    <row r="111" spans="1:30" x14ac:dyDescent="0.3">
      <c r="D111" s="36"/>
      <c r="E111" s="36"/>
    </row>
    <row r="112" spans="1:30" x14ac:dyDescent="0.3">
      <c r="D112" s="36"/>
      <c r="E112" s="36"/>
    </row>
    <row r="113" spans="4:5" x14ac:dyDescent="0.3">
      <c r="D113" s="36"/>
      <c r="E113" s="36"/>
    </row>
    <row r="114" spans="4:5" x14ac:dyDescent="0.3">
      <c r="D114" s="36"/>
      <c r="E114" s="36"/>
    </row>
    <row r="115" spans="4:5" x14ac:dyDescent="0.3">
      <c r="D115" s="36"/>
      <c r="E115" s="36"/>
    </row>
    <row r="116" spans="4:5" x14ac:dyDescent="0.3">
      <c r="D116" s="36"/>
      <c r="E116" s="36"/>
    </row>
    <row r="117" spans="4:5" x14ac:dyDescent="0.3">
      <c r="D117" s="36"/>
      <c r="E117" s="36"/>
    </row>
    <row r="118" spans="4:5" x14ac:dyDescent="0.3">
      <c r="D118" s="36"/>
      <c r="E118" s="36"/>
    </row>
    <row r="119" spans="4:5" x14ac:dyDescent="0.3">
      <c r="D119" s="36"/>
      <c r="E119" s="36"/>
    </row>
    <row r="120" spans="4:5" x14ac:dyDescent="0.3">
      <c r="D120" s="36"/>
      <c r="E120" s="36"/>
    </row>
    <row r="121" spans="4:5" x14ac:dyDescent="0.3">
      <c r="D121" s="36"/>
      <c r="E121" s="36"/>
    </row>
    <row r="122" spans="4:5" x14ac:dyDescent="0.3">
      <c r="D122" s="36"/>
      <c r="E122" s="36"/>
    </row>
    <row r="123" spans="4:5" x14ac:dyDescent="0.3">
      <c r="D123" s="36"/>
      <c r="E123" s="36"/>
    </row>
    <row r="124" spans="4:5" x14ac:dyDescent="0.3">
      <c r="D124" s="36"/>
      <c r="E124" s="36"/>
    </row>
    <row r="125" spans="4:5" x14ac:dyDescent="0.3">
      <c r="D125" s="36"/>
      <c r="E125" s="36"/>
    </row>
    <row r="126" spans="4:5" x14ac:dyDescent="0.3">
      <c r="D126" s="36"/>
      <c r="E126" s="36"/>
    </row>
    <row r="127" spans="4:5" x14ac:dyDescent="0.3">
      <c r="D127" s="36"/>
      <c r="E127" s="36"/>
    </row>
    <row r="128" spans="4:5" x14ac:dyDescent="0.3">
      <c r="D128" s="36"/>
      <c r="E128" s="36"/>
    </row>
    <row r="129" spans="4:5" x14ac:dyDescent="0.3">
      <c r="D129" s="36"/>
      <c r="E129" s="36"/>
    </row>
    <row r="130" spans="4:5" x14ac:dyDescent="0.3">
      <c r="D130" s="36"/>
      <c r="E130" s="36"/>
    </row>
    <row r="131" spans="4:5" x14ac:dyDescent="0.3">
      <c r="D131" s="36"/>
      <c r="E131" s="36"/>
    </row>
    <row r="132" spans="4:5" x14ac:dyDescent="0.3">
      <c r="D132" s="36"/>
      <c r="E132" s="36"/>
    </row>
    <row r="133" spans="4:5" x14ac:dyDescent="0.3">
      <c r="D133" s="36"/>
      <c r="E133" s="36"/>
    </row>
    <row r="134" spans="4:5" x14ac:dyDescent="0.3">
      <c r="D134" s="36"/>
      <c r="E134" s="36"/>
    </row>
    <row r="135" spans="4:5" x14ac:dyDescent="0.3">
      <c r="D135" s="36"/>
      <c r="E135" s="36"/>
    </row>
    <row r="136" spans="4:5" x14ac:dyDescent="0.3">
      <c r="D136" s="36"/>
      <c r="E136" s="36"/>
    </row>
    <row r="137" spans="4:5" x14ac:dyDescent="0.3">
      <c r="D137" s="36"/>
      <c r="E137" s="36"/>
    </row>
    <row r="138" spans="4:5" x14ac:dyDescent="0.3">
      <c r="D138" s="36"/>
      <c r="E138" s="36"/>
    </row>
    <row r="139" spans="4:5" x14ac:dyDescent="0.3">
      <c r="D139" s="36"/>
      <c r="E139" s="36"/>
    </row>
    <row r="140" spans="4:5" x14ac:dyDescent="0.3">
      <c r="D140" s="36"/>
      <c r="E140" s="36"/>
    </row>
    <row r="141" spans="4:5" x14ac:dyDescent="0.3">
      <c r="D141" s="36"/>
      <c r="E141" s="36"/>
    </row>
    <row r="142" spans="4:5" x14ac:dyDescent="0.3">
      <c r="D142" s="36"/>
      <c r="E142" s="36"/>
    </row>
    <row r="143" spans="4:5" x14ac:dyDescent="0.3">
      <c r="D143" s="36"/>
      <c r="E143" s="36"/>
    </row>
    <row r="144" spans="4:5" x14ac:dyDescent="0.3">
      <c r="D144" s="36"/>
      <c r="E144" s="36"/>
    </row>
    <row r="145" spans="4:5" x14ac:dyDescent="0.3">
      <c r="D145" s="36"/>
      <c r="E145" s="36"/>
    </row>
    <row r="146" spans="4:5" x14ac:dyDescent="0.3">
      <c r="D146" s="36"/>
      <c r="E146" s="36"/>
    </row>
    <row r="147" spans="4:5" x14ac:dyDescent="0.3">
      <c r="D147" s="36"/>
      <c r="E147" s="36"/>
    </row>
    <row r="148" spans="4:5" x14ac:dyDescent="0.3">
      <c r="D148" s="36"/>
      <c r="E148" s="36"/>
    </row>
    <row r="149" spans="4:5" x14ac:dyDescent="0.3">
      <c r="D149" s="36"/>
      <c r="E149" s="36"/>
    </row>
    <row r="150" spans="4:5" x14ac:dyDescent="0.3">
      <c r="D150" s="36"/>
      <c r="E150" s="36"/>
    </row>
    <row r="151" spans="4:5" x14ac:dyDescent="0.3">
      <c r="D151" s="36"/>
      <c r="E151" s="36"/>
    </row>
    <row r="152" spans="4:5" x14ac:dyDescent="0.3">
      <c r="D152" s="36"/>
      <c r="E152" s="36"/>
    </row>
    <row r="153" spans="4:5" x14ac:dyDescent="0.3">
      <c r="D153" s="36"/>
      <c r="E153" s="36"/>
    </row>
    <row r="154" spans="4:5" x14ac:dyDescent="0.3">
      <c r="D154" s="36"/>
      <c r="E154" s="36"/>
    </row>
    <row r="155" spans="4:5" x14ac:dyDescent="0.3">
      <c r="D155" s="36"/>
      <c r="E155" s="36"/>
    </row>
    <row r="156" spans="4:5" x14ac:dyDescent="0.3">
      <c r="D156" s="36"/>
      <c r="E156" s="36"/>
    </row>
    <row r="157" spans="4:5" x14ac:dyDescent="0.3">
      <c r="D157" s="36"/>
      <c r="E157" s="36"/>
    </row>
    <row r="158" spans="4:5" x14ac:dyDescent="0.3">
      <c r="D158" s="36"/>
      <c r="E158" s="36"/>
    </row>
    <row r="159" spans="4:5" x14ac:dyDescent="0.3">
      <c r="D159" s="36"/>
      <c r="E159" s="36"/>
    </row>
    <row r="160" spans="4:5" x14ac:dyDescent="0.3">
      <c r="D160" s="36"/>
      <c r="E160" s="36"/>
    </row>
    <row r="161" spans="4:5" x14ac:dyDescent="0.3">
      <c r="D161" s="36"/>
      <c r="E161" s="36"/>
    </row>
    <row r="162" spans="4:5" x14ac:dyDescent="0.3">
      <c r="D162" s="36"/>
      <c r="E162" s="36"/>
    </row>
    <row r="163" spans="4:5" x14ac:dyDescent="0.3">
      <c r="D163" s="36"/>
      <c r="E163" s="36"/>
    </row>
    <row r="164" spans="4:5" x14ac:dyDescent="0.3">
      <c r="D164" s="36"/>
      <c r="E164" s="36"/>
    </row>
    <row r="165" spans="4:5" x14ac:dyDescent="0.3">
      <c r="D165" s="36"/>
      <c r="E165" s="36"/>
    </row>
    <row r="166" spans="4:5" x14ac:dyDescent="0.3">
      <c r="D166" s="36"/>
      <c r="E166" s="36"/>
    </row>
    <row r="167" spans="4:5" x14ac:dyDescent="0.3">
      <c r="D167" s="36"/>
      <c r="E167" s="36"/>
    </row>
    <row r="168" spans="4:5" x14ac:dyDescent="0.3">
      <c r="D168" s="36"/>
      <c r="E168" s="36"/>
    </row>
    <row r="169" spans="4:5" x14ac:dyDescent="0.3">
      <c r="D169" s="36"/>
      <c r="E169" s="36"/>
    </row>
    <row r="170" spans="4:5" x14ac:dyDescent="0.3">
      <c r="D170" s="36"/>
      <c r="E170" s="36"/>
    </row>
    <row r="171" spans="4:5" x14ac:dyDescent="0.3">
      <c r="D171" s="36"/>
      <c r="E171" s="36"/>
    </row>
  </sheetData>
  <mergeCells count="546">
    <mergeCell ref="AD2:AD3"/>
    <mergeCell ref="Z97:AA97"/>
    <mergeCell ref="T3:U3"/>
    <mergeCell ref="V3:W3"/>
    <mergeCell ref="X3:Y3"/>
    <mergeCell ref="Z3:AA3"/>
    <mergeCell ref="H3:I3"/>
    <mergeCell ref="J3:K3"/>
    <mergeCell ref="L3:M3"/>
    <mergeCell ref="N3:O3"/>
    <mergeCell ref="P3:Q3"/>
    <mergeCell ref="R3:S3"/>
    <mergeCell ref="D1:AC1"/>
    <mergeCell ref="D2:K2"/>
    <mergeCell ref="L2:W2"/>
    <mergeCell ref="X2:AA2"/>
    <mergeCell ref="D3:E3"/>
    <mergeCell ref="F3:G3"/>
    <mergeCell ref="AB2:AC3"/>
    <mergeCell ref="F4:G4"/>
    <mergeCell ref="J4:K4"/>
    <mergeCell ref="R4:S4"/>
    <mergeCell ref="T4:U4"/>
    <mergeCell ref="X4:Y4"/>
    <mergeCell ref="Z4:AA4"/>
    <mergeCell ref="F5:G5"/>
    <mergeCell ref="J5:K5"/>
    <mergeCell ref="R5:S5"/>
    <mergeCell ref="T5:U5"/>
    <mergeCell ref="Z5:AA5"/>
    <mergeCell ref="F6:G6"/>
    <mergeCell ref="J6:K6"/>
    <mergeCell ref="R6:S6"/>
    <mergeCell ref="T6:U6"/>
    <mergeCell ref="V6:W6"/>
    <mergeCell ref="Z6:AA6"/>
    <mergeCell ref="F7:G7"/>
    <mergeCell ref="J7:K7"/>
    <mergeCell ref="R7:S7"/>
    <mergeCell ref="T7:U7"/>
    <mergeCell ref="Z7:AA7"/>
    <mergeCell ref="F8:G8"/>
    <mergeCell ref="J8:K8"/>
    <mergeCell ref="R8:S8"/>
    <mergeCell ref="T8:U8"/>
    <mergeCell ref="Z8:AA8"/>
    <mergeCell ref="F12:G12"/>
    <mergeCell ref="J12:K12"/>
    <mergeCell ref="Z13:AA13"/>
    <mergeCell ref="R12:S12"/>
    <mergeCell ref="T12:U12"/>
    <mergeCell ref="Z12:AA12"/>
    <mergeCell ref="R13:S13"/>
    <mergeCell ref="T13:U13"/>
    <mergeCell ref="F9:G9"/>
    <mergeCell ref="J9:K9"/>
    <mergeCell ref="T9:U9"/>
    <mergeCell ref="Z9:AA9"/>
    <mergeCell ref="F10:G10"/>
    <mergeCell ref="J10:K10"/>
    <mergeCell ref="F11:G11"/>
    <mergeCell ref="J11:K11"/>
    <mergeCell ref="R9:S9"/>
    <mergeCell ref="Z11:AA11"/>
    <mergeCell ref="R10:S10"/>
    <mergeCell ref="T10:U10"/>
    <mergeCell ref="Z10:AA10"/>
    <mergeCell ref="R11:S11"/>
    <mergeCell ref="T11:U11"/>
    <mergeCell ref="F14:G14"/>
    <mergeCell ref="J14:K14"/>
    <mergeCell ref="Z15:AA15"/>
    <mergeCell ref="R14:S14"/>
    <mergeCell ref="T14:U14"/>
    <mergeCell ref="Z14:AA14"/>
    <mergeCell ref="R15:S15"/>
    <mergeCell ref="T15:U15"/>
    <mergeCell ref="F13:G13"/>
    <mergeCell ref="J13:K13"/>
    <mergeCell ref="F16:G16"/>
    <mergeCell ref="J16:K16"/>
    <mergeCell ref="Z17:AA17"/>
    <mergeCell ref="R16:S16"/>
    <mergeCell ref="T16:U16"/>
    <mergeCell ref="Z16:AA16"/>
    <mergeCell ref="R17:S17"/>
    <mergeCell ref="T17:U17"/>
    <mergeCell ref="F15:G15"/>
    <mergeCell ref="J15:K15"/>
    <mergeCell ref="F18:G18"/>
    <mergeCell ref="J18:K18"/>
    <mergeCell ref="Z19:AA19"/>
    <mergeCell ref="R18:S18"/>
    <mergeCell ref="T18:U18"/>
    <mergeCell ref="Z18:AA18"/>
    <mergeCell ref="R19:S19"/>
    <mergeCell ref="T19:U19"/>
    <mergeCell ref="F17:G17"/>
    <mergeCell ref="J17:K17"/>
    <mergeCell ref="F20:G20"/>
    <mergeCell ref="J20:K20"/>
    <mergeCell ref="Z21:AA21"/>
    <mergeCell ref="R20:S20"/>
    <mergeCell ref="T20:U20"/>
    <mergeCell ref="Z20:AA20"/>
    <mergeCell ref="R21:S21"/>
    <mergeCell ref="T21:U21"/>
    <mergeCell ref="F19:G19"/>
    <mergeCell ref="J19:K19"/>
    <mergeCell ref="F22:G22"/>
    <mergeCell ref="J22:K22"/>
    <mergeCell ref="Z23:AA23"/>
    <mergeCell ref="R22:S22"/>
    <mergeCell ref="T22:U22"/>
    <mergeCell ref="Z22:AA22"/>
    <mergeCell ref="R23:S23"/>
    <mergeCell ref="T23:U23"/>
    <mergeCell ref="F21:G21"/>
    <mergeCell ref="J21:K21"/>
    <mergeCell ref="F24:G24"/>
    <mergeCell ref="J24:K24"/>
    <mergeCell ref="Z25:AA25"/>
    <mergeCell ref="R24:S24"/>
    <mergeCell ref="T24:U24"/>
    <mergeCell ref="Z24:AA24"/>
    <mergeCell ref="R25:S25"/>
    <mergeCell ref="T25:U25"/>
    <mergeCell ref="F23:G23"/>
    <mergeCell ref="J23:K23"/>
    <mergeCell ref="F26:G26"/>
    <mergeCell ref="J26:K26"/>
    <mergeCell ref="Z27:AA27"/>
    <mergeCell ref="R26:S26"/>
    <mergeCell ref="T26:U26"/>
    <mergeCell ref="Z26:AA26"/>
    <mergeCell ref="R27:S27"/>
    <mergeCell ref="T27:U27"/>
    <mergeCell ref="F25:G25"/>
    <mergeCell ref="J25:K25"/>
    <mergeCell ref="F28:G28"/>
    <mergeCell ref="J28:K28"/>
    <mergeCell ref="Z29:AA29"/>
    <mergeCell ref="R28:S28"/>
    <mergeCell ref="T28:U28"/>
    <mergeCell ref="Z28:AA28"/>
    <mergeCell ref="R29:S29"/>
    <mergeCell ref="T29:U29"/>
    <mergeCell ref="F27:G27"/>
    <mergeCell ref="J27:K27"/>
    <mergeCell ref="F30:G30"/>
    <mergeCell ref="J30:K30"/>
    <mergeCell ref="Z31:AA31"/>
    <mergeCell ref="R30:S30"/>
    <mergeCell ref="T30:U30"/>
    <mergeCell ref="Z30:AA30"/>
    <mergeCell ref="R31:S31"/>
    <mergeCell ref="T31:U31"/>
    <mergeCell ref="F29:G29"/>
    <mergeCell ref="J29:K29"/>
    <mergeCell ref="F32:G32"/>
    <mergeCell ref="J32:K32"/>
    <mergeCell ref="Z33:AA33"/>
    <mergeCell ref="R32:S32"/>
    <mergeCell ref="T32:U32"/>
    <mergeCell ref="Z32:AA32"/>
    <mergeCell ref="R33:S33"/>
    <mergeCell ref="T33:U33"/>
    <mergeCell ref="F31:G31"/>
    <mergeCell ref="J31:K31"/>
    <mergeCell ref="F34:G34"/>
    <mergeCell ref="J34:K34"/>
    <mergeCell ref="Z35:AA35"/>
    <mergeCell ref="R34:S34"/>
    <mergeCell ref="T34:U34"/>
    <mergeCell ref="Z34:AA34"/>
    <mergeCell ref="R35:S35"/>
    <mergeCell ref="T35:U35"/>
    <mergeCell ref="F33:G33"/>
    <mergeCell ref="J33:K33"/>
    <mergeCell ref="F36:G36"/>
    <mergeCell ref="J36:K36"/>
    <mergeCell ref="Z37:AA37"/>
    <mergeCell ref="R36:S36"/>
    <mergeCell ref="T36:U36"/>
    <mergeCell ref="Z36:AA36"/>
    <mergeCell ref="R37:S37"/>
    <mergeCell ref="T37:U37"/>
    <mergeCell ref="F35:G35"/>
    <mergeCell ref="J35:K35"/>
    <mergeCell ref="F38:G38"/>
    <mergeCell ref="J38:K38"/>
    <mergeCell ref="Z39:AA39"/>
    <mergeCell ref="R38:S38"/>
    <mergeCell ref="T38:U38"/>
    <mergeCell ref="Z38:AA38"/>
    <mergeCell ref="R39:S39"/>
    <mergeCell ref="T39:U39"/>
    <mergeCell ref="F37:G37"/>
    <mergeCell ref="J37:K37"/>
    <mergeCell ref="F40:G40"/>
    <mergeCell ref="J40:K40"/>
    <mergeCell ref="Z41:AA41"/>
    <mergeCell ref="R40:S40"/>
    <mergeCell ref="T40:U40"/>
    <mergeCell ref="Z40:AA40"/>
    <mergeCell ref="R41:S41"/>
    <mergeCell ref="T41:U41"/>
    <mergeCell ref="F39:G39"/>
    <mergeCell ref="J39:K39"/>
    <mergeCell ref="F42:G42"/>
    <mergeCell ref="J42:K42"/>
    <mergeCell ref="Z43:AA43"/>
    <mergeCell ref="R42:S42"/>
    <mergeCell ref="T42:U42"/>
    <mergeCell ref="Z42:AA42"/>
    <mergeCell ref="R43:S43"/>
    <mergeCell ref="T43:U43"/>
    <mergeCell ref="F41:G41"/>
    <mergeCell ref="J41:K41"/>
    <mergeCell ref="F44:G44"/>
    <mergeCell ref="J44:K44"/>
    <mergeCell ref="Z45:AA45"/>
    <mergeCell ref="R44:S44"/>
    <mergeCell ref="T44:U44"/>
    <mergeCell ref="Z44:AA44"/>
    <mergeCell ref="R45:S45"/>
    <mergeCell ref="T45:U45"/>
    <mergeCell ref="F43:G43"/>
    <mergeCell ref="J43:K43"/>
    <mergeCell ref="F46:G46"/>
    <mergeCell ref="J46:K46"/>
    <mergeCell ref="Z47:AA47"/>
    <mergeCell ref="R46:S46"/>
    <mergeCell ref="T46:U46"/>
    <mergeCell ref="Z46:AA46"/>
    <mergeCell ref="R47:S47"/>
    <mergeCell ref="T47:U47"/>
    <mergeCell ref="F45:G45"/>
    <mergeCell ref="J45:K45"/>
    <mergeCell ref="F48:G48"/>
    <mergeCell ref="J48:K48"/>
    <mergeCell ref="Z49:AA49"/>
    <mergeCell ref="R48:S48"/>
    <mergeCell ref="T48:U48"/>
    <mergeCell ref="Z48:AA48"/>
    <mergeCell ref="R49:S49"/>
    <mergeCell ref="T49:U49"/>
    <mergeCell ref="F47:G47"/>
    <mergeCell ref="J47:K47"/>
    <mergeCell ref="F50:G50"/>
    <mergeCell ref="J50:K50"/>
    <mergeCell ref="Z51:AA51"/>
    <mergeCell ref="R50:S50"/>
    <mergeCell ref="T50:U50"/>
    <mergeCell ref="Z50:AA50"/>
    <mergeCell ref="R51:S51"/>
    <mergeCell ref="T51:U51"/>
    <mergeCell ref="F49:G49"/>
    <mergeCell ref="J49:K49"/>
    <mergeCell ref="F52:G52"/>
    <mergeCell ref="J52:K52"/>
    <mergeCell ref="Z53:AA53"/>
    <mergeCell ref="R52:S52"/>
    <mergeCell ref="T52:U52"/>
    <mergeCell ref="Z52:AA52"/>
    <mergeCell ref="R53:S53"/>
    <mergeCell ref="T53:U53"/>
    <mergeCell ref="F51:G51"/>
    <mergeCell ref="J51:K51"/>
    <mergeCell ref="F54:G54"/>
    <mergeCell ref="J54:K54"/>
    <mergeCell ref="Z55:AA55"/>
    <mergeCell ref="R54:S54"/>
    <mergeCell ref="T54:U54"/>
    <mergeCell ref="Z54:AA54"/>
    <mergeCell ref="R55:S55"/>
    <mergeCell ref="T55:U55"/>
    <mergeCell ref="F53:G53"/>
    <mergeCell ref="J53:K53"/>
    <mergeCell ref="F56:G56"/>
    <mergeCell ref="J56:K56"/>
    <mergeCell ref="Z57:AA57"/>
    <mergeCell ref="R56:S56"/>
    <mergeCell ref="T56:U56"/>
    <mergeCell ref="Z56:AA56"/>
    <mergeCell ref="R57:S57"/>
    <mergeCell ref="T57:U57"/>
    <mergeCell ref="F55:G55"/>
    <mergeCell ref="J55:K55"/>
    <mergeCell ref="F58:G58"/>
    <mergeCell ref="J58:K58"/>
    <mergeCell ref="Z59:AA59"/>
    <mergeCell ref="R58:S58"/>
    <mergeCell ref="T58:U58"/>
    <mergeCell ref="Z58:AA58"/>
    <mergeCell ref="R59:S59"/>
    <mergeCell ref="T59:U59"/>
    <mergeCell ref="F57:G57"/>
    <mergeCell ref="J57:K57"/>
    <mergeCell ref="F60:G60"/>
    <mergeCell ref="J60:K60"/>
    <mergeCell ref="Z61:AA61"/>
    <mergeCell ref="R60:S60"/>
    <mergeCell ref="T60:U60"/>
    <mergeCell ref="Z60:AA60"/>
    <mergeCell ref="R61:S61"/>
    <mergeCell ref="T61:U61"/>
    <mergeCell ref="F59:G59"/>
    <mergeCell ref="J59:K59"/>
    <mergeCell ref="F62:G62"/>
    <mergeCell ref="J62:K62"/>
    <mergeCell ref="Z63:AA63"/>
    <mergeCell ref="R62:S62"/>
    <mergeCell ref="T62:U62"/>
    <mergeCell ref="Z62:AA62"/>
    <mergeCell ref="R63:S63"/>
    <mergeCell ref="T63:U63"/>
    <mergeCell ref="F61:G61"/>
    <mergeCell ref="J61:K61"/>
    <mergeCell ref="F64:G64"/>
    <mergeCell ref="J64:K64"/>
    <mergeCell ref="Z65:AA65"/>
    <mergeCell ref="R64:S64"/>
    <mergeCell ref="T64:U64"/>
    <mergeCell ref="Z64:AA64"/>
    <mergeCell ref="R65:S65"/>
    <mergeCell ref="T65:U65"/>
    <mergeCell ref="F63:G63"/>
    <mergeCell ref="J63:K63"/>
    <mergeCell ref="F66:G66"/>
    <mergeCell ref="J66:K66"/>
    <mergeCell ref="Z67:AA67"/>
    <mergeCell ref="R66:S66"/>
    <mergeCell ref="T66:U66"/>
    <mergeCell ref="Z66:AA66"/>
    <mergeCell ref="R67:S67"/>
    <mergeCell ref="T67:U67"/>
    <mergeCell ref="F65:G65"/>
    <mergeCell ref="J65:K65"/>
    <mergeCell ref="F68:G68"/>
    <mergeCell ref="J68:K68"/>
    <mergeCell ref="Z69:AA69"/>
    <mergeCell ref="R68:S68"/>
    <mergeCell ref="T68:U68"/>
    <mergeCell ref="Z68:AA68"/>
    <mergeCell ref="R69:S69"/>
    <mergeCell ref="T69:U69"/>
    <mergeCell ref="F67:G67"/>
    <mergeCell ref="J67:K67"/>
    <mergeCell ref="F70:G70"/>
    <mergeCell ref="J70:K70"/>
    <mergeCell ref="Z71:AA71"/>
    <mergeCell ref="R70:S70"/>
    <mergeCell ref="T70:U70"/>
    <mergeCell ref="Z70:AA70"/>
    <mergeCell ref="R71:S71"/>
    <mergeCell ref="T71:U71"/>
    <mergeCell ref="F69:G69"/>
    <mergeCell ref="J69:K69"/>
    <mergeCell ref="F72:G72"/>
    <mergeCell ref="J72:K72"/>
    <mergeCell ref="Z73:AA73"/>
    <mergeCell ref="R72:S72"/>
    <mergeCell ref="T72:U72"/>
    <mergeCell ref="Z72:AA72"/>
    <mergeCell ref="R73:S73"/>
    <mergeCell ref="T73:U73"/>
    <mergeCell ref="F71:G71"/>
    <mergeCell ref="J71:K71"/>
    <mergeCell ref="F74:G74"/>
    <mergeCell ref="J74:K74"/>
    <mergeCell ref="Z75:AA75"/>
    <mergeCell ref="R74:S74"/>
    <mergeCell ref="T74:U74"/>
    <mergeCell ref="Z74:AA74"/>
    <mergeCell ref="R75:S75"/>
    <mergeCell ref="T75:U75"/>
    <mergeCell ref="F73:G73"/>
    <mergeCell ref="J73:K73"/>
    <mergeCell ref="F76:G76"/>
    <mergeCell ref="J76:K76"/>
    <mergeCell ref="Z77:AA77"/>
    <mergeCell ref="R76:S76"/>
    <mergeCell ref="T76:U76"/>
    <mergeCell ref="Z76:AA76"/>
    <mergeCell ref="R77:S77"/>
    <mergeCell ref="T77:U77"/>
    <mergeCell ref="F75:G75"/>
    <mergeCell ref="J75:K75"/>
    <mergeCell ref="F78:G78"/>
    <mergeCell ref="J78:K78"/>
    <mergeCell ref="Z79:AA79"/>
    <mergeCell ref="R78:S78"/>
    <mergeCell ref="T78:U78"/>
    <mergeCell ref="Z78:AA78"/>
    <mergeCell ref="R79:S79"/>
    <mergeCell ref="T79:U79"/>
    <mergeCell ref="F77:G77"/>
    <mergeCell ref="J77:K77"/>
    <mergeCell ref="F80:G80"/>
    <mergeCell ref="J80:K80"/>
    <mergeCell ref="Z81:AA81"/>
    <mergeCell ref="R80:S80"/>
    <mergeCell ref="T80:U80"/>
    <mergeCell ref="Z80:AA80"/>
    <mergeCell ref="R81:S81"/>
    <mergeCell ref="T81:U81"/>
    <mergeCell ref="F79:G79"/>
    <mergeCell ref="J79:K79"/>
    <mergeCell ref="F82:G82"/>
    <mergeCell ref="J82:K82"/>
    <mergeCell ref="Z83:AA83"/>
    <mergeCell ref="R82:S82"/>
    <mergeCell ref="T82:U82"/>
    <mergeCell ref="Z82:AA82"/>
    <mergeCell ref="R83:S83"/>
    <mergeCell ref="T83:U83"/>
    <mergeCell ref="F81:G81"/>
    <mergeCell ref="J81:K81"/>
    <mergeCell ref="F84:G84"/>
    <mergeCell ref="J84:K84"/>
    <mergeCell ref="Z85:AA85"/>
    <mergeCell ref="R84:S84"/>
    <mergeCell ref="T84:U84"/>
    <mergeCell ref="Z84:AA84"/>
    <mergeCell ref="R85:S85"/>
    <mergeCell ref="T85:U85"/>
    <mergeCell ref="F83:G83"/>
    <mergeCell ref="J83:K83"/>
    <mergeCell ref="F86:G86"/>
    <mergeCell ref="J86:K86"/>
    <mergeCell ref="Z87:AA87"/>
    <mergeCell ref="R86:S86"/>
    <mergeCell ref="T86:U86"/>
    <mergeCell ref="Z86:AA86"/>
    <mergeCell ref="R87:S87"/>
    <mergeCell ref="T87:U87"/>
    <mergeCell ref="F85:G85"/>
    <mergeCell ref="J85:K85"/>
    <mergeCell ref="F88:G88"/>
    <mergeCell ref="J88:K88"/>
    <mergeCell ref="Z89:AA89"/>
    <mergeCell ref="R88:S88"/>
    <mergeCell ref="T88:U88"/>
    <mergeCell ref="Z88:AA88"/>
    <mergeCell ref="R89:S89"/>
    <mergeCell ref="T89:U89"/>
    <mergeCell ref="F87:G87"/>
    <mergeCell ref="J87:K87"/>
    <mergeCell ref="F90:G90"/>
    <mergeCell ref="J90:K90"/>
    <mergeCell ref="Z91:AA91"/>
    <mergeCell ref="R90:S90"/>
    <mergeCell ref="T90:U90"/>
    <mergeCell ref="Z90:AA90"/>
    <mergeCell ref="R91:S91"/>
    <mergeCell ref="T91:U91"/>
    <mergeCell ref="F89:G89"/>
    <mergeCell ref="J89:K89"/>
    <mergeCell ref="F92:G92"/>
    <mergeCell ref="J92:K92"/>
    <mergeCell ref="Z93:AA93"/>
    <mergeCell ref="R92:S92"/>
    <mergeCell ref="T92:U92"/>
    <mergeCell ref="Z92:AA92"/>
    <mergeCell ref="R93:S93"/>
    <mergeCell ref="T93:U93"/>
    <mergeCell ref="F91:G91"/>
    <mergeCell ref="J91:K91"/>
    <mergeCell ref="F94:G94"/>
    <mergeCell ref="J94:K94"/>
    <mergeCell ref="Z95:AA95"/>
    <mergeCell ref="R94:S94"/>
    <mergeCell ref="T94:U94"/>
    <mergeCell ref="Z94:AA94"/>
    <mergeCell ref="R95:S95"/>
    <mergeCell ref="T95:U95"/>
    <mergeCell ref="F93:G93"/>
    <mergeCell ref="J93:K93"/>
    <mergeCell ref="F96:G96"/>
    <mergeCell ref="J96:K96"/>
    <mergeCell ref="Z98:AA98"/>
    <mergeCell ref="R96:S96"/>
    <mergeCell ref="T96:U96"/>
    <mergeCell ref="Z96:AA96"/>
    <mergeCell ref="R98:S98"/>
    <mergeCell ref="F95:G95"/>
    <mergeCell ref="J95:K95"/>
    <mergeCell ref="J99:K99"/>
    <mergeCell ref="Z101:AA101"/>
    <mergeCell ref="R99:S99"/>
    <mergeCell ref="T99:U99"/>
    <mergeCell ref="Z99:AA99"/>
    <mergeCell ref="R101:S101"/>
    <mergeCell ref="T101:U101"/>
    <mergeCell ref="F98:G98"/>
    <mergeCell ref="J98:K98"/>
    <mergeCell ref="F100:G100"/>
    <mergeCell ref="T100:U100"/>
    <mergeCell ref="F102:G102"/>
    <mergeCell ref="J102:K102"/>
    <mergeCell ref="Z103:AA103"/>
    <mergeCell ref="R102:S102"/>
    <mergeCell ref="T102:U102"/>
    <mergeCell ref="Z102:AA102"/>
    <mergeCell ref="R103:S103"/>
    <mergeCell ref="T103:U103"/>
    <mergeCell ref="F101:G101"/>
    <mergeCell ref="J101:K101"/>
    <mergeCell ref="F104:G104"/>
    <mergeCell ref="J104:K104"/>
    <mergeCell ref="Z105:AA105"/>
    <mergeCell ref="R104:S104"/>
    <mergeCell ref="T104:U104"/>
    <mergeCell ref="Z104:AA104"/>
    <mergeCell ref="Z108:AA108"/>
    <mergeCell ref="F103:G103"/>
    <mergeCell ref="J103:K103"/>
    <mergeCell ref="R105:S105"/>
    <mergeCell ref="T105:U105"/>
    <mergeCell ref="F107:G107"/>
    <mergeCell ref="J107:K107"/>
    <mergeCell ref="F106:G106"/>
    <mergeCell ref="J106:K106"/>
    <mergeCell ref="Z107:AA107"/>
    <mergeCell ref="R106:S106"/>
    <mergeCell ref="T106:U106"/>
    <mergeCell ref="Z106:AA106"/>
    <mergeCell ref="F105:G105"/>
    <mergeCell ref="J105:K105"/>
    <mergeCell ref="R110:S110"/>
    <mergeCell ref="T110:U110"/>
    <mergeCell ref="Z110:AA110"/>
    <mergeCell ref="F110:G110"/>
    <mergeCell ref="J110:K110"/>
    <mergeCell ref="R107:S107"/>
    <mergeCell ref="T107:U107"/>
    <mergeCell ref="F109:G109"/>
    <mergeCell ref="J109:K109"/>
    <mergeCell ref="F108:G108"/>
    <mergeCell ref="J108:K108"/>
    <mergeCell ref="Z109:AA109"/>
    <mergeCell ref="R108:S108"/>
    <mergeCell ref="T108:U108"/>
    <mergeCell ref="R109:S109"/>
    <mergeCell ref="T109:U109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zoomScale="110" zoomScaleNormal="110" workbookViewId="0">
      <pane xSplit="3" ySplit="5" topLeftCell="L62" activePane="bottomRight" state="frozen"/>
      <selection pane="topRight" activeCell="D1" sqref="D1"/>
      <selection pane="bottomLeft" activeCell="A6" sqref="A6"/>
      <selection pane="bottomRight" activeCell="AD5" sqref="AD5"/>
    </sheetView>
  </sheetViews>
  <sheetFormatPr defaultRowHeight="14.4" x14ac:dyDescent="0.3"/>
  <cols>
    <col min="1" max="1" width="3.109375" style="57" customWidth="1"/>
    <col min="2" max="2" width="20.6640625" style="57" customWidth="1"/>
    <col min="3" max="3" width="3.88671875" style="57" customWidth="1"/>
    <col min="4" max="5" width="6" style="57" customWidth="1"/>
    <col min="6" max="6" width="4.88671875" style="57" customWidth="1"/>
    <col min="7" max="7" width="5.109375" style="57" customWidth="1"/>
    <col min="8" max="9" width="6" style="57" customWidth="1"/>
    <col min="10" max="10" width="3.109375" style="57" customWidth="1"/>
    <col min="11" max="11" width="3.88671875" style="57" customWidth="1"/>
    <col min="12" max="19" width="6" style="57" customWidth="1"/>
    <col min="20" max="20" width="4.88671875" style="57" customWidth="1"/>
    <col min="21" max="21" width="4.33203125" style="57" customWidth="1"/>
    <col min="22" max="23" width="6" style="57" customWidth="1"/>
    <col min="24" max="24" width="4.44140625" style="57" hidden="1" customWidth="1"/>
    <col min="25" max="25" width="4.88671875" style="57" hidden="1" customWidth="1"/>
    <col min="26" max="26" width="3.6640625" style="57" hidden="1" customWidth="1"/>
    <col min="27" max="27" width="3.88671875" style="57" hidden="1" customWidth="1"/>
    <col min="28" max="28" width="8.33203125" style="57" customWidth="1"/>
    <col min="29" max="29" width="8.33203125" style="87" customWidth="1"/>
    <col min="30" max="30" width="8" style="57" customWidth="1"/>
    <col min="31" max="31" width="9.109375" style="57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279"/>
      <c r="AD2" s="283" t="s">
        <v>292</v>
      </c>
    </row>
    <row r="3" spans="1:30" ht="48" customHeight="1" x14ac:dyDescent="0.3">
      <c r="A3" s="58"/>
      <c r="B3" s="115" t="s">
        <v>330</v>
      </c>
      <c r="C3" s="60"/>
      <c r="D3" s="318" t="s">
        <v>160</v>
      </c>
      <c r="E3" s="320"/>
      <c r="F3" s="318" t="s">
        <v>159</v>
      </c>
      <c r="G3" s="320"/>
      <c r="H3" s="318" t="s">
        <v>145</v>
      </c>
      <c r="I3" s="319"/>
      <c r="J3" s="318" t="s">
        <v>309</v>
      </c>
      <c r="K3" s="320"/>
      <c r="L3" s="318" t="s">
        <v>447</v>
      </c>
      <c r="M3" s="320"/>
      <c r="N3" s="318" t="s">
        <v>331</v>
      </c>
      <c r="O3" s="319"/>
      <c r="P3" s="318" t="s">
        <v>125</v>
      </c>
      <c r="Q3" s="319"/>
      <c r="R3" s="318" t="s">
        <v>445</v>
      </c>
      <c r="S3" s="319"/>
      <c r="T3" s="318" t="s">
        <v>440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281"/>
      <c r="AD3" s="284"/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242" t="s">
        <v>290</v>
      </c>
      <c r="M4" s="242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249" t="s">
        <v>293</v>
      </c>
      <c r="E5" s="249" t="s">
        <v>115</v>
      </c>
      <c r="F5" s="335" t="s">
        <v>117</v>
      </c>
      <c r="G5" s="335"/>
      <c r="H5" s="260" t="s">
        <v>141</v>
      </c>
      <c r="I5" s="249" t="s">
        <v>285</v>
      </c>
      <c r="J5" s="335">
        <v>100</v>
      </c>
      <c r="K5" s="335"/>
      <c r="L5" s="253">
        <v>60</v>
      </c>
      <c r="M5" s="253">
        <v>100</v>
      </c>
      <c r="N5" s="258" t="s">
        <v>295</v>
      </c>
      <c r="O5" s="258" t="s">
        <v>134</v>
      </c>
      <c r="P5" s="249">
        <v>90</v>
      </c>
      <c r="Q5" s="249">
        <v>100</v>
      </c>
      <c r="R5" s="253" t="s">
        <v>129</v>
      </c>
      <c r="S5" s="249" t="s">
        <v>130</v>
      </c>
      <c r="T5" s="335" t="s">
        <v>114</v>
      </c>
      <c r="U5" s="335"/>
      <c r="V5" s="249" t="s">
        <v>288</v>
      </c>
      <c r="W5" s="249" t="s">
        <v>144</v>
      </c>
      <c r="X5" s="350"/>
      <c r="Y5" s="351"/>
      <c r="Z5" s="282"/>
      <c r="AA5" s="282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243"/>
      <c r="M6" s="243"/>
      <c r="N6" s="99"/>
      <c r="O6" s="99"/>
      <c r="P6" s="99"/>
      <c r="Q6" s="99"/>
      <c r="R6" s="99"/>
      <c r="S6" s="99"/>
      <c r="T6" s="293"/>
      <c r="U6" s="294"/>
      <c r="V6" s="293"/>
      <c r="W6" s="294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243"/>
      <c r="M7" s="243"/>
      <c r="N7" s="99"/>
      <c r="O7" s="99"/>
      <c r="P7" s="99"/>
      <c r="Q7" s="99"/>
      <c r="R7" s="99"/>
      <c r="S7" s="99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291"/>
      <c r="K8" s="292"/>
      <c r="L8" s="112"/>
      <c r="M8" s="112"/>
      <c r="N8" s="102"/>
      <c r="O8" s="102"/>
      <c r="P8" s="102"/>
      <c r="Q8" s="102"/>
      <c r="R8" s="241"/>
      <c r="S8" s="241"/>
      <c r="T8" s="297"/>
      <c r="U8" s="298"/>
      <c r="V8" s="103"/>
      <c r="W8" s="103"/>
      <c r="X8" s="297"/>
      <c r="Y8" s="298"/>
      <c r="Z8" s="297"/>
      <c r="AA8" s="298"/>
      <c r="AB8" s="93">
        <f>(D8+F8+H8+J8+L8+N8+P8+R8+T8+V8+X8+Z8)*$AB$5</f>
        <v>0</v>
      </c>
      <c r="AC8" s="89">
        <f>(E8+F8+I8+J8+M8+O8+Q8+S8+T8+W8+X8+Z8)*$AC$5</f>
        <v>0.65</v>
      </c>
      <c r="AD8" s="89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112"/>
      <c r="M9" s="112"/>
      <c r="N9" s="254">
        <v>1.8800000000000001E-2</v>
      </c>
      <c r="O9" s="254">
        <v>1.8800000000000001E-2</v>
      </c>
      <c r="P9" s="254">
        <v>8.0000000000000002E-3</v>
      </c>
      <c r="Q9" s="254">
        <v>8.7500000000000008E-3</v>
      </c>
      <c r="R9" s="241"/>
      <c r="S9" s="241"/>
      <c r="T9" s="297"/>
      <c r="U9" s="298"/>
      <c r="V9" s="257">
        <v>0.04</v>
      </c>
      <c r="W9" s="257">
        <v>0.05</v>
      </c>
      <c r="X9" s="297"/>
      <c r="Y9" s="298"/>
      <c r="Z9" s="297"/>
      <c r="AA9" s="298"/>
      <c r="AB9" s="93">
        <f t="shared" ref="AB9:AB72" si="0">(D9+F9+H9+J9+L9+N9+P9+R9+T9+V9+X9+Z9)*$AB$5</f>
        <v>0</v>
      </c>
      <c r="AC9" s="89">
        <f t="shared" ref="AC9:AC72" si="1">(E9+F9+I9+J9+M9+O9+Q9+S9+T9+W9+X9+Z9)*$AC$5</f>
        <v>1.0081500000000001</v>
      </c>
      <c r="AD9" s="89">
        <f t="shared" ref="AD9:AD72" si="2">AB9+AC9</f>
        <v>1.0081500000000001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112"/>
      <c r="M10" s="112"/>
      <c r="N10" s="102"/>
      <c r="O10" s="102"/>
      <c r="P10" s="102"/>
      <c r="Q10" s="102"/>
      <c r="R10" s="241"/>
      <c r="S10" s="241"/>
      <c r="T10" s="297"/>
      <c r="U10" s="298"/>
      <c r="V10" s="257">
        <v>0.04</v>
      </c>
      <c r="W10" s="257">
        <v>0.05</v>
      </c>
      <c r="X10" s="297"/>
      <c r="Y10" s="298"/>
      <c r="Z10" s="297"/>
      <c r="AA10" s="298"/>
      <c r="AB10" s="93">
        <f t="shared" si="0"/>
        <v>0</v>
      </c>
      <c r="AC10" s="89">
        <f t="shared" si="1"/>
        <v>0.65</v>
      </c>
      <c r="AD10" s="89">
        <f t="shared" si="2"/>
        <v>0.65</v>
      </c>
    </row>
    <row r="11" spans="1:30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112"/>
      <c r="M11" s="112"/>
      <c r="N11" s="102"/>
      <c r="O11" s="102"/>
      <c r="P11" s="254">
        <v>8.9999999999999993E-3</v>
      </c>
      <c r="Q11" s="254">
        <v>0.01</v>
      </c>
      <c r="R11" s="241"/>
      <c r="S11" s="241"/>
      <c r="T11" s="297"/>
      <c r="U11" s="298"/>
      <c r="V11" s="103"/>
      <c r="W11" s="103"/>
      <c r="X11" s="297"/>
      <c r="Y11" s="298"/>
      <c r="Z11" s="297"/>
      <c r="AA11" s="298"/>
      <c r="AB11" s="93">
        <f t="shared" si="0"/>
        <v>0</v>
      </c>
      <c r="AC11" s="89">
        <f t="shared" si="1"/>
        <v>0.13</v>
      </c>
      <c r="AD11" s="89">
        <f t="shared" si="2"/>
        <v>0.13</v>
      </c>
    </row>
    <row r="12" spans="1:30" ht="15" hidden="1" customHeight="1" x14ac:dyDescent="0.3">
      <c r="A12" s="64">
        <v>5</v>
      </c>
      <c r="B12" s="70" t="s">
        <v>265</v>
      </c>
      <c r="C12" s="71"/>
      <c r="D12" s="101"/>
      <c r="E12" s="101"/>
      <c r="F12" s="291"/>
      <c r="G12" s="292"/>
      <c r="H12" s="102"/>
      <c r="I12" s="102"/>
      <c r="J12" s="291"/>
      <c r="K12" s="292"/>
      <c r="L12" s="112"/>
      <c r="M12" s="112"/>
      <c r="N12" s="102"/>
      <c r="O12" s="102"/>
      <c r="P12" s="112"/>
      <c r="Q12" s="112"/>
      <c r="R12" s="241"/>
      <c r="S12" s="241"/>
      <c r="T12" s="297"/>
      <c r="U12" s="298"/>
      <c r="V12" s="103"/>
      <c r="W12" s="103"/>
      <c r="X12" s="297"/>
      <c r="Y12" s="298"/>
      <c r="Z12" s="297"/>
      <c r="AA12" s="298"/>
      <c r="AB12" s="93">
        <f t="shared" si="0"/>
        <v>0</v>
      </c>
      <c r="AC12" s="89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112"/>
      <c r="M13" s="112"/>
      <c r="N13" s="102"/>
      <c r="O13" s="102"/>
      <c r="P13" s="112"/>
      <c r="Q13" s="112"/>
      <c r="R13" s="241"/>
      <c r="S13" s="241"/>
      <c r="T13" s="297"/>
      <c r="U13" s="298"/>
      <c r="V13" s="103"/>
      <c r="W13" s="103"/>
      <c r="X13" s="297"/>
      <c r="Y13" s="298"/>
      <c r="Z13" s="297"/>
      <c r="AA13" s="298"/>
      <c r="AB13" s="93">
        <f t="shared" si="0"/>
        <v>0</v>
      </c>
      <c r="AC13" s="89">
        <f t="shared" si="1"/>
        <v>0</v>
      </c>
      <c r="AD13" s="89">
        <f t="shared" si="2"/>
        <v>0</v>
      </c>
    </row>
    <row r="14" spans="1:30" hidden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112"/>
      <c r="M14" s="112"/>
      <c r="N14" s="102"/>
      <c r="O14" s="102"/>
      <c r="P14" s="112"/>
      <c r="Q14" s="112"/>
      <c r="R14" s="241"/>
      <c r="S14" s="241"/>
      <c r="T14" s="297"/>
      <c r="U14" s="298"/>
      <c r="V14" s="103"/>
      <c r="W14" s="103"/>
      <c r="X14" s="297"/>
      <c r="Y14" s="298"/>
      <c r="Z14" s="297"/>
      <c r="AA14" s="298"/>
      <c r="AB14" s="93">
        <f t="shared" si="0"/>
        <v>0</v>
      </c>
      <c r="AC14" s="89">
        <f t="shared" si="1"/>
        <v>0</v>
      </c>
      <c r="AD14" s="89">
        <f t="shared" si="2"/>
        <v>0</v>
      </c>
    </row>
    <row r="15" spans="1:30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291"/>
      <c r="K15" s="292"/>
      <c r="L15" s="112"/>
      <c r="M15" s="112"/>
      <c r="N15" s="102"/>
      <c r="O15" s="102"/>
      <c r="P15" s="254">
        <v>5.67E-2</v>
      </c>
      <c r="Q15" s="254">
        <v>6.3E-2</v>
      </c>
      <c r="R15" s="241"/>
      <c r="S15" s="241"/>
      <c r="T15" s="297"/>
      <c r="U15" s="298"/>
      <c r="V15" s="103"/>
      <c r="W15" s="103"/>
      <c r="X15" s="297"/>
      <c r="Y15" s="298"/>
      <c r="Z15" s="297"/>
      <c r="AA15" s="298"/>
      <c r="AB15" s="93">
        <f t="shared" si="0"/>
        <v>0</v>
      </c>
      <c r="AC15" s="89">
        <f t="shared" si="1"/>
        <v>0.81899999999999995</v>
      </c>
      <c r="AD15" s="89">
        <f t="shared" si="2"/>
        <v>0.81899999999999995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112"/>
      <c r="M16" s="112"/>
      <c r="N16" s="102"/>
      <c r="O16" s="102"/>
      <c r="P16" s="112"/>
      <c r="Q16" s="112"/>
      <c r="R16" s="241"/>
      <c r="S16" s="241"/>
      <c r="T16" s="297"/>
      <c r="U16" s="298"/>
      <c r="V16" s="103"/>
      <c r="W16" s="103"/>
      <c r="X16" s="297"/>
      <c r="Y16" s="298"/>
      <c r="Z16" s="297"/>
      <c r="AA16" s="298"/>
      <c r="AB16" s="93">
        <f t="shared" si="0"/>
        <v>0</v>
      </c>
      <c r="AC16" s="89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112"/>
      <c r="M17" s="112"/>
      <c r="N17" s="102"/>
      <c r="O17" s="102"/>
      <c r="P17" s="112"/>
      <c r="Q17" s="112"/>
      <c r="R17" s="241"/>
      <c r="S17" s="241"/>
      <c r="T17" s="297"/>
      <c r="U17" s="298"/>
      <c r="V17" s="103"/>
      <c r="W17" s="103"/>
      <c r="X17" s="297"/>
      <c r="Y17" s="298"/>
      <c r="Z17" s="297"/>
      <c r="AA17" s="298"/>
      <c r="AB17" s="93">
        <f t="shared" si="0"/>
        <v>0</v>
      </c>
      <c r="AC17" s="89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/>
      <c r="D18" s="101"/>
      <c r="E18" s="101"/>
      <c r="F18" s="291"/>
      <c r="G18" s="292"/>
      <c r="H18" s="102"/>
      <c r="I18" s="102"/>
      <c r="J18" s="291"/>
      <c r="K18" s="292"/>
      <c r="L18" s="112"/>
      <c r="M18" s="112"/>
      <c r="N18" s="102"/>
      <c r="O18" s="102"/>
      <c r="P18" s="112"/>
      <c r="Q18" s="112"/>
      <c r="R18" s="241"/>
      <c r="S18" s="241"/>
      <c r="T18" s="297"/>
      <c r="U18" s="298"/>
      <c r="V18" s="103"/>
      <c r="W18" s="103"/>
      <c r="X18" s="297"/>
      <c r="Y18" s="298"/>
      <c r="Z18" s="297"/>
      <c r="AA18" s="298"/>
      <c r="AB18" s="93">
        <f t="shared" si="0"/>
        <v>0</v>
      </c>
      <c r="AC18" s="89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112"/>
      <c r="M19" s="112"/>
      <c r="N19" s="254">
        <v>1.47E-2</v>
      </c>
      <c r="O19" s="254">
        <v>1.47E-2</v>
      </c>
      <c r="P19" s="254">
        <v>1.83E-2</v>
      </c>
      <c r="Q19" s="254">
        <v>0.02</v>
      </c>
      <c r="R19" s="241"/>
      <c r="S19" s="241"/>
      <c r="T19" s="297"/>
      <c r="U19" s="298"/>
      <c r="V19" s="103"/>
      <c r="W19" s="103"/>
      <c r="X19" s="297"/>
      <c r="Y19" s="298"/>
      <c r="Z19" s="297"/>
      <c r="AA19" s="298"/>
      <c r="AB19" s="93">
        <f t="shared" si="0"/>
        <v>0</v>
      </c>
      <c r="AC19" s="89">
        <f t="shared" si="1"/>
        <v>0.4511</v>
      </c>
      <c r="AD19" s="89">
        <f t="shared" si="2"/>
        <v>0.4511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112"/>
      <c r="M20" s="112"/>
      <c r="N20" s="102"/>
      <c r="O20" s="102"/>
      <c r="P20" s="102"/>
      <c r="Q20" s="102"/>
      <c r="R20" s="241"/>
      <c r="S20" s="241"/>
      <c r="T20" s="297"/>
      <c r="U20" s="298"/>
      <c r="V20" s="103"/>
      <c r="W20" s="103"/>
      <c r="X20" s="297"/>
      <c r="Y20" s="298"/>
      <c r="Z20" s="297"/>
      <c r="AA20" s="298"/>
      <c r="AB20" s="93">
        <f t="shared" si="0"/>
        <v>0</v>
      </c>
      <c r="AC20" s="89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/>
      <c r="D21" s="101"/>
      <c r="E21" s="101"/>
      <c r="F21" s="291"/>
      <c r="G21" s="292"/>
      <c r="H21" s="102"/>
      <c r="I21" s="102"/>
      <c r="J21" s="291"/>
      <c r="K21" s="292"/>
      <c r="L21" s="112"/>
      <c r="M21" s="112"/>
      <c r="N21" s="102"/>
      <c r="O21" s="102"/>
      <c r="P21" s="102"/>
      <c r="Q21" s="102"/>
      <c r="R21" s="241"/>
      <c r="S21" s="241"/>
      <c r="T21" s="297"/>
      <c r="U21" s="298"/>
      <c r="V21" s="103"/>
      <c r="W21" s="103"/>
      <c r="X21" s="297"/>
      <c r="Y21" s="298"/>
      <c r="Z21" s="297"/>
      <c r="AA21" s="298"/>
      <c r="AB21" s="93">
        <f t="shared" si="0"/>
        <v>0</v>
      </c>
      <c r="AC21" s="89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112"/>
      <c r="M22" s="112"/>
      <c r="N22" s="102"/>
      <c r="O22" s="102"/>
      <c r="P22" s="102"/>
      <c r="Q22" s="102"/>
      <c r="R22" s="241"/>
      <c r="S22" s="241"/>
      <c r="T22" s="297"/>
      <c r="U22" s="298"/>
      <c r="V22" s="103"/>
      <c r="W22" s="103"/>
      <c r="X22" s="297"/>
      <c r="Y22" s="298"/>
      <c r="Z22" s="297"/>
      <c r="AA22" s="298"/>
      <c r="AB22" s="93">
        <f t="shared" si="0"/>
        <v>0</v>
      </c>
      <c r="AC22" s="89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281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112"/>
      <c r="M23" s="112"/>
      <c r="N23" s="102"/>
      <c r="O23" s="102"/>
      <c r="P23" s="102"/>
      <c r="Q23" s="102"/>
      <c r="R23" s="241"/>
      <c r="S23" s="241"/>
      <c r="T23" s="297"/>
      <c r="U23" s="298"/>
      <c r="V23" s="103"/>
      <c r="W23" s="103"/>
      <c r="X23" s="297"/>
      <c r="Y23" s="298"/>
      <c r="Z23" s="297"/>
      <c r="AA23" s="298"/>
      <c r="AB23" s="93">
        <f t="shared" si="0"/>
        <v>0</v>
      </c>
      <c r="AC23" s="89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112"/>
      <c r="M24" s="112"/>
      <c r="N24" s="102"/>
      <c r="O24" s="102"/>
      <c r="P24" s="102"/>
      <c r="Q24" s="102"/>
      <c r="R24" s="241"/>
      <c r="S24" s="241"/>
      <c r="T24" s="297"/>
      <c r="U24" s="298"/>
      <c r="V24" s="103"/>
      <c r="W24" s="103"/>
      <c r="X24" s="297"/>
      <c r="Y24" s="298"/>
      <c r="Z24" s="297"/>
      <c r="AA24" s="298"/>
      <c r="AB24" s="93">
        <f t="shared" si="0"/>
        <v>0</v>
      </c>
      <c r="AC24" s="89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112"/>
      <c r="M25" s="112"/>
      <c r="N25" s="102"/>
      <c r="O25" s="102"/>
      <c r="P25" s="102"/>
      <c r="Q25" s="102"/>
      <c r="R25" s="241"/>
      <c r="S25" s="241"/>
      <c r="T25" s="297"/>
      <c r="U25" s="298"/>
      <c r="V25" s="103"/>
      <c r="W25" s="103"/>
      <c r="X25" s="297"/>
      <c r="Y25" s="298"/>
      <c r="Z25" s="297"/>
      <c r="AA25" s="298"/>
      <c r="AB25" s="93">
        <f t="shared" si="0"/>
        <v>0</v>
      </c>
      <c r="AC25" s="89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112"/>
      <c r="M26" s="112"/>
      <c r="N26" s="102"/>
      <c r="O26" s="102"/>
      <c r="P26" s="102"/>
      <c r="Q26" s="102"/>
      <c r="R26" s="241"/>
      <c r="S26" s="241"/>
      <c r="T26" s="297"/>
      <c r="U26" s="298"/>
      <c r="V26" s="103"/>
      <c r="W26" s="103"/>
      <c r="X26" s="297"/>
      <c r="Y26" s="298"/>
      <c r="Z26" s="297"/>
      <c r="AA26" s="298"/>
      <c r="AB26" s="93">
        <f t="shared" si="0"/>
        <v>0</v>
      </c>
      <c r="AC26" s="89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112"/>
      <c r="M27" s="112"/>
      <c r="N27" s="102"/>
      <c r="O27" s="102"/>
      <c r="P27" s="102"/>
      <c r="Q27" s="102"/>
      <c r="R27" s="241"/>
      <c r="S27" s="241"/>
      <c r="T27" s="297"/>
      <c r="U27" s="298"/>
      <c r="V27" s="103"/>
      <c r="W27" s="103"/>
      <c r="X27" s="297"/>
      <c r="Y27" s="298"/>
      <c r="Z27" s="297"/>
      <c r="AA27" s="298"/>
      <c r="AB27" s="93">
        <f t="shared" si="0"/>
        <v>0</v>
      </c>
      <c r="AC27" s="89">
        <f t="shared" si="1"/>
        <v>0</v>
      </c>
      <c r="AD27" s="89">
        <f t="shared" si="2"/>
        <v>0</v>
      </c>
    </row>
    <row r="28" spans="1:30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112"/>
      <c r="M28" s="112"/>
      <c r="N28" s="254">
        <v>2.8000000000000001E-2</v>
      </c>
      <c r="O28" s="254">
        <v>3.5400000000000001E-2</v>
      </c>
      <c r="P28" s="102"/>
      <c r="Q28" s="102"/>
      <c r="R28" s="241"/>
      <c r="S28" s="241"/>
      <c r="T28" s="297"/>
      <c r="U28" s="298"/>
      <c r="V28" s="103"/>
      <c r="W28" s="103"/>
      <c r="X28" s="297"/>
      <c r="Y28" s="298"/>
      <c r="Z28" s="297"/>
      <c r="AA28" s="298"/>
      <c r="AB28" s="93">
        <f t="shared" si="0"/>
        <v>0</v>
      </c>
      <c r="AC28" s="89">
        <f t="shared" si="1"/>
        <v>0.4602</v>
      </c>
      <c r="AD28" s="89">
        <f t="shared" si="2"/>
        <v>0.4602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112"/>
      <c r="M29" s="112"/>
      <c r="N29" s="102"/>
      <c r="O29" s="102"/>
      <c r="P29" s="102"/>
      <c r="Q29" s="102"/>
      <c r="R29" s="241"/>
      <c r="S29" s="241"/>
      <c r="T29" s="297"/>
      <c r="U29" s="298"/>
      <c r="V29" s="103"/>
      <c r="W29" s="103"/>
      <c r="X29" s="297"/>
      <c r="Y29" s="298"/>
      <c r="Z29" s="297"/>
      <c r="AA29" s="298"/>
      <c r="AB29" s="93">
        <f t="shared" si="0"/>
        <v>0</v>
      </c>
      <c r="AC29" s="89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112"/>
      <c r="M30" s="112"/>
      <c r="N30" s="102"/>
      <c r="O30" s="102"/>
      <c r="P30" s="102"/>
      <c r="Q30" s="102"/>
      <c r="R30" s="241"/>
      <c r="S30" s="241"/>
      <c r="T30" s="297"/>
      <c r="U30" s="298"/>
      <c r="V30" s="103"/>
      <c r="W30" s="103"/>
      <c r="X30" s="297"/>
      <c r="Y30" s="298"/>
      <c r="Z30" s="297"/>
      <c r="AA30" s="298"/>
      <c r="AB30" s="93">
        <f t="shared" si="0"/>
        <v>0</v>
      </c>
      <c r="AC30" s="89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112"/>
      <c r="M31" s="112"/>
      <c r="N31" s="102"/>
      <c r="O31" s="102"/>
      <c r="P31" s="102"/>
      <c r="Q31" s="102"/>
      <c r="R31" s="241"/>
      <c r="S31" s="241"/>
      <c r="T31" s="297"/>
      <c r="U31" s="298"/>
      <c r="V31" s="103"/>
      <c r="W31" s="103"/>
      <c r="X31" s="297"/>
      <c r="Y31" s="298"/>
      <c r="Z31" s="297"/>
      <c r="AA31" s="298"/>
      <c r="AB31" s="93">
        <f t="shared" si="0"/>
        <v>0</v>
      </c>
      <c r="AC31" s="89">
        <f t="shared" si="1"/>
        <v>0</v>
      </c>
      <c r="AD31" s="89">
        <f t="shared" si="2"/>
        <v>0</v>
      </c>
    </row>
    <row r="32" spans="1:30" ht="15" hidden="1" customHeight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112"/>
      <c r="M32" s="112"/>
      <c r="N32" s="102"/>
      <c r="O32" s="102"/>
      <c r="P32" s="102"/>
      <c r="Q32" s="102"/>
      <c r="R32" s="241"/>
      <c r="S32" s="241"/>
      <c r="T32" s="297"/>
      <c r="U32" s="298"/>
      <c r="V32" s="103"/>
      <c r="W32" s="103"/>
      <c r="X32" s="297"/>
      <c r="Y32" s="298"/>
      <c r="Z32" s="297"/>
      <c r="AA32" s="298"/>
      <c r="AB32" s="93">
        <f t="shared" si="0"/>
        <v>0</v>
      </c>
      <c r="AC32" s="89">
        <f t="shared" si="1"/>
        <v>0</v>
      </c>
      <c r="AD32" s="89">
        <f t="shared" si="2"/>
        <v>0</v>
      </c>
    </row>
    <row r="33" spans="1:30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112"/>
      <c r="M33" s="112"/>
      <c r="N33" s="102"/>
      <c r="O33" s="102"/>
      <c r="P33" s="102"/>
      <c r="Q33" s="102"/>
      <c r="R33" s="254">
        <v>4.3400000000000001E-2</v>
      </c>
      <c r="S33" s="254">
        <v>5.2999999999999999E-2</v>
      </c>
      <c r="T33" s="297"/>
      <c r="U33" s="298"/>
      <c r="V33" s="103"/>
      <c r="W33" s="103"/>
      <c r="X33" s="297"/>
      <c r="Y33" s="298"/>
      <c r="Z33" s="297"/>
      <c r="AA33" s="298"/>
      <c r="AB33" s="93">
        <f t="shared" si="0"/>
        <v>0</v>
      </c>
      <c r="AC33" s="89">
        <f t="shared" si="1"/>
        <v>0.68899999999999995</v>
      </c>
      <c r="AD33" s="89">
        <f t="shared" si="2"/>
        <v>0.68899999999999995</v>
      </c>
    </row>
    <row r="34" spans="1:30" x14ac:dyDescent="0.3">
      <c r="A34" s="64">
        <v>22</v>
      </c>
      <c r="B34" s="65" t="s">
        <v>41</v>
      </c>
      <c r="C34" s="66" t="s">
        <v>1</v>
      </c>
      <c r="D34" s="256">
        <v>0.03</v>
      </c>
      <c r="E34" s="256">
        <v>0.04</v>
      </c>
      <c r="F34" s="291"/>
      <c r="G34" s="292"/>
      <c r="H34" s="102"/>
      <c r="I34" s="102"/>
      <c r="J34" s="291"/>
      <c r="K34" s="292"/>
      <c r="L34" s="112"/>
      <c r="M34" s="112"/>
      <c r="N34" s="102"/>
      <c r="O34" s="102"/>
      <c r="P34" s="102"/>
      <c r="Q34" s="102"/>
      <c r="R34" s="241"/>
      <c r="S34" s="241"/>
      <c r="T34" s="297"/>
      <c r="U34" s="298"/>
      <c r="V34" s="103"/>
      <c r="W34" s="103"/>
      <c r="X34" s="297"/>
      <c r="Y34" s="298"/>
      <c r="Z34" s="297"/>
      <c r="AA34" s="298"/>
      <c r="AB34" s="93">
        <f t="shared" si="0"/>
        <v>0</v>
      </c>
      <c r="AC34" s="89">
        <f t="shared" si="1"/>
        <v>0.52</v>
      </c>
      <c r="AD34" s="89">
        <f t="shared" si="2"/>
        <v>0.52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112"/>
      <c r="M35" s="112"/>
      <c r="N35" s="102"/>
      <c r="O35" s="102"/>
      <c r="P35" s="102"/>
      <c r="Q35" s="102"/>
      <c r="R35" s="241"/>
      <c r="S35" s="241"/>
      <c r="T35" s="297"/>
      <c r="U35" s="298"/>
      <c r="V35" s="103"/>
      <c r="W35" s="103"/>
      <c r="X35" s="297"/>
      <c r="Y35" s="298"/>
      <c r="Z35" s="297"/>
      <c r="AA35" s="298"/>
      <c r="AB35" s="93">
        <f t="shared" si="0"/>
        <v>0</v>
      </c>
      <c r="AC35" s="89">
        <f t="shared" si="1"/>
        <v>0</v>
      </c>
      <c r="AD35" s="89">
        <f t="shared" si="2"/>
        <v>0</v>
      </c>
    </row>
    <row r="36" spans="1:30" ht="15" hidden="1" customHeight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112"/>
      <c r="M36" s="112"/>
      <c r="N36" s="102"/>
      <c r="O36" s="102"/>
      <c r="P36" s="102"/>
      <c r="Q36" s="102"/>
      <c r="R36" s="241"/>
      <c r="S36" s="241"/>
      <c r="T36" s="297"/>
      <c r="U36" s="298"/>
      <c r="V36" s="103"/>
      <c r="W36" s="103"/>
      <c r="X36" s="297"/>
      <c r="Y36" s="298"/>
      <c r="Z36" s="297"/>
      <c r="AA36" s="298"/>
      <c r="AB36" s="93">
        <f t="shared" si="0"/>
        <v>0</v>
      </c>
      <c r="AC36" s="89">
        <f t="shared" si="1"/>
        <v>0</v>
      </c>
      <c r="AD36" s="89">
        <f t="shared" si="2"/>
        <v>0</v>
      </c>
    </row>
    <row r="37" spans="1:30" ht="15" hidden="1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112"/>
      <c r="M37" s="112"/>
      <c r="N37" s="102"/>
      <c r="O37" s="102"/>
      <c r="P37" s="102"/>
      <c r="Q37" s="102"/>
      <c r="R37" s="241"/>
      <c r="S37" s="241"/>
      <c r="T37" s="297"/>
      <c r="U37" s="298"/>
      <c r="V37" s="103"/>
      <c r="W37" s="103"/>
      <c r="X37" s="297"/>
      <c r="Y37" s="298"/>
      <c r="Z37" s="297"/>
      <c r="AA37" s="298"/>
      <c r="AB37" s="93">
        <f t="shared" si="0"/>
        <v>0</v>
      </c>
      <c r="AC37" s="89">
        <f t="shared" si="1"/>
        <v>0</v>
      </c>
      <c r="AD37" s="89">
        <f t="shared" si="2"/>
        <v>0</v>
      </c>
    </row>
    <row r="38" spans="1:30" ht="15" hidden="1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12"/>
      <c r="M38" s="112"/>
      <c r="N38" s="102"/>
      <c r="O38" s="102"/>
      <c r="P38" s="102"/>
      <c r="Q38" s="102"/>
      <c r="R38" s="241"/>
      <c r="S38" s="241"/>
      <c r="T38" s="297"/>
      <c r="U38" s="298"/>
      <c r="V38" s="103"/>
      <c r="W38" s="103"/>
      <c r="X38" s="297"/>
      <c r="Y38" s="298"/>
      <c r="Z38" s="297"/>
      <c r="AA38" s="298"/>
      <c r="AB38" s="93">
        <f t="shared" si="0"/>
        <v>0</v>
      </c>
      <c r="AC38" s="89">
        <f t="shared" si="1"/>
        <v>0</v>
      </c>
      <c r="AD38" s="89">
        <f t="shared" si="2"/>
        <v>0</v>
      </c>
    </row>
    <row r="39" spans="1:30" x14ac:dyDescent="0.3">
      <c r="A39" s="64">
        <v>27</v>
      </c>
      <c r="B39" s="65" t="s">
        <v>46</v>
      </c>
      <c r="C39" s="66" t="s">
        <v>1</v>
      </c>
      <c r="D39" s="256">
        <v>5.0000000000000001E-4</v>
      </c>
      <c r="E39" s="256">
        <v>8.0000000000000004E-4</v>
      </c>
      <c r="F39" s="305">
        <v>1.4999999999999999E-2</v>
      </c>
      <c r="G39" s="306"/>
      <c r="H39" s="102"/>
      <c r="I39" s="102"/>
      <c r="J39" s="291"/>
      <c r="K39" s="292"/>
      <c r="L39" s="112"/>
      <c r="M39" s="112"/>
      <c r="N39" s="102"/>
      <c r="O39" s="102"/>
      <c r="P39" s="102"/>
      <c r="Q39" s="102"/>
      <c r="R39" s="241"/>
      <c r="S39" s="241"/>
      <c r="T39" s="303">
        <v>0.01</v>
      </c>
      <c r="U39" s="304"/>
      <c r="V39" s="103"/>
      <c r="W39" s="103"/>
      <c r="X39" s="297"/>
      <c r="Y39" s="298"/>
      <c r="Z39" s="297"/>
      <c r="AA39" s="298"/>
      <c r="AB39" s="93">
        <f t="shared" si="0"/>
        <v>0</v>
      </c>
      <c r="AC39" s="89">
        <f t="shared" si="1"/>
        <v>0.33539999999999998</v>
      </c>
      <c r="AD39" s="89">
        <f t="shared" si="2"/>
        <v>0.33539999999999998</v>
      </c>
    </row>
    <row r="40" spans="1:30" x14ac:dyDescent="0.3">
      <c r="A40" s="64">
        <v>28</v>
      </c>
      <c r="B40" s="65" t="s">
        <v>50</v>
      </c>
      <c r="C40" s="66" t="s">
        <v>1</v>
      </c>
      <c r="D40" s="256">
        <v>2.9999999999999997E-4</v>
      </c>
      <c r="E40" s="256">
        <v>5.0000000000000001E-4</v>
      </c>
      <c r="F40" s="291"/>
      <c r="G40" s="292"/>
      <c r="H40" s="102"/>
      <c r="I40" s="102"/>
      <c r="J40" s="291"/>
      <c r="K40" s="292"/>
      <c r="L40" s="112"/>
      <c r="M40" s="112"/>
      <c r="N40" s="254">
        <v>8.9999999999999998E-4</v>
      </c>
      <c r="O40" s="254">
        <v>1E-3</v>
      </c>
      <c r="P40" s="254">
        <v>5.0000000000000001E-4</v>
      </c>
      <c r="Q40" s="254">
        <v>6.9999999999999999E-4</v>
      </c>
      <c r="R40" s="254">
        <v>4.0000000000000002E-4</v>
      </c>
      <c r="S40" s="254">
        <v>5.0000000000000001E-4</v>
      </c>
      <c r="T40" s="297"/>
      <c r="U40" s="298"/>
      <c r="V40" s="103"/>
      <c r="W40" s="103"/>
      <c r="X40" s="297"/>
      <c r="Y40" s="298"/>
      <c r="Z40" s="297"/>
      <c r="AA40" s="298"/>
      <c r="AB40" s="93">
        <f t="shared" si="0"/>
        <v>0</v>
      </c>
      <c r="AC40" s="89">
        <f t="shared" si="1"/>
        <v>3.5099999999999999E-2</v>
      </c>
      <c r="AD40" s="89">
        <f t="shared" si="2"/>
        <v>3.5099999999999999E-2</v>
      </c>
    </row>
    <row r="41" spans="1:30" ht="15" hidden="1" customHeight="1" x14ac:dyDescent="0.3">
      <c r="A41" s="64">
        <v>29</v>
      </c>
      <c r="B41" s="70" t="s">
        <v>94</v>
      </c>
      <c r="C41" s="71"/>
      <c r="D41" s="101"/>
      <c r="E41" s="101"/>
      <c r="F41" s="291"/>
      <c r="G41" s="292"/>
      <c r="H41" s="102"/>
      <c r="I41" s="102"/>
      <c r="J41" s="291"/>
      <c r="K41" s="292"/>
      <c r="L41" s="112"/>
      <c r="M41" s="112"/>
      <c r="N41" s="102"/>
      <c r="O41" s="102"/>
      <c r="P41" s="112"/>
      <c r="Q41" s="102"/>
      <c r="R41" s="241"/>
      <c r="S41" s="241"/>
      <c r="T41" s="297"/>
      <c r="U41" s="298"/>
      <c r="V41" s="103"/>
      <c r="W41" s="103"/>
      <c r="X41" s="297"/>
      <c r="Y41" s="298"/>
      <c r="Z41" s="297"/>
      <c r="AA41" s="298"/>
      <c r="AB41" s="93">
        <f t="shared" si="0"/>
        <v>0</v>
      </c>
      <c r="AC41" s="89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12"/>
      <c r="M42" s="112"/>
      <c r="N42" s="102"/>
      <c r="O42" s="102"/>
      <c r="P42" s="112"/>
      <c r="Q42" s="102"/>
      <c r="R42" s="241"/>
      <c r="S42" s="241"/>
      <c r="T42" s="297"/>
      <c r="U42" s="298"/>
      <c r="V42" s="103"/>
      <c r="W42" s="103"/>
      <c r="X42" s="297"/>
      <c r="Y42" s="298"/>
      <c r="Z42" s="297"/>
      <c r="AA42" s="298"/>
      <c r="AB42" s="93">
        <f t="shared" si="0"/>
        <v>0</v>
      </c>
      <c r="AC42" s="89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91"/>
      <c r="K43" s="292"/>
      <c r="L43" s="254">
        <v>2.5000000000000001E-3</v>
      </c>
      <c r="M43" s="254"/>
      <c r="N43" s="254">
        <v>4.0000000000000001E-3</v>
      </c>
      <c r="O43" s="254">
        <v>5.0000000000000001E-3</v>
      </c>
      <c r="P43" s="254">
        <v>2.2499999999999998E-3</v>
      </c>
      <c r="Q43" s="254">
        <v>2.5000000000000001E-3</v>
      </c>
      <c r="R43" s="241"/>
      <c r="S43" s="241"/>
      <c r="T43" s="297"/>
      <c r="U43" s="298"/>
      <c r="V43" s="103"/>
      <c r="W43" s="103"/>
      <c r="X43" s="297"/>
      <c r="Y43" s="298"/>
      <c r="Z43" s="297"/>
      <c r="AA43" s="298"/>
      <c r="AB43" s="93">
        <f t="shared" si="0"/>
        <v>0</v>
      </c>
      <c r="AC43" s="89">
        <f t="shared" si="1"/>
        <v>9.7500000000000003E-2</v>
      </c>
      <c r="AD43" s="89">
        <f t="shared" si="2"/>
        <v>9.7500000000000003E-2</v>
      </c>
    </row>
    <row r="44" spans="1:30" x14ac:dyDescent="0.3">
      <c r="A44" s="64">
        <v>31</v>
      </c>
      <c r="B44" s="65" t="s">
        <v>32</v>
      </c>
      <c r="C44" s="66" t="s">
        <v>1</v>
      </c>
      <c r="D44" s="256">
        <v>4.0000000000000001E-3</v>
      </c>
      <c r="E44" s="256">
        <v>5.0000000000000001E-3</v>
      </c>
      <c r="F44" s="291"/>
      <c r="G44" s="292"/>
      <c r="H44" s="102"/>
      <c r="I44" s="102"/>
      <c r="J44" s="291"/>
      <c r="K44" s="292"/>
      <c r="L44" s="112"/>
      <c r="M44" s="112"/>
      <c r="N44" s="102"/>
      <c r="O44" s="102"/>
      <c r="P44" s="102"/>
      <c r="Q44" s="102"/>
      <c r="R44" s="254">
        <v>5.0000000000000001E-3</v>
      </c>
      <c r="S44" s="254">
        <v>5.0000000000000001E-3</v>
      </c>
      <c r="T44" s="297"/>
      <c r="U44" s="298"/>
      <c r="V44" s="103"/>
      <c r="W44" s="103"/>
      <c r="X44" s="297"/>
      <c r="Y44" s="298"/>
      <c r="Z44" s="297"/>
      <c r="AA44" s="298"/>
      <c r="AB44" s="93">
        <f t="shared" si="0"/>
        <v>0</v>
      </c>
      <c r="AC44" s="89">
        <f t="shared" si="1"/>
        <v>0.13</v>
      </c>
      <c r="AD44" s="89">
        <f t="shared" si="2"/>
        <v>0.13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254">
        <v>1.5299999999999999E-2</v>
      </c>
      <c r="I45" s="254">
        <v>1.5299999999999999E-2</v>
      </c>
      <c r="J45" s="291"/>
      <c r="K45" s="292"/>
      <c r="L45" s="112"/>
      <c r="M45" s="112"/>
      <c r="N45" s="102"/>
      <c r="O45" s="102"/>
      <c r="P45" s="102"/>
      <c r="Q45" s="102"/>
      <c r="R45" s="241"/>
      <c r="S45" s="241"/>
      <c r="T45" s="297"/>
      <c r="U45" s="298"/>
      <c r="V45" s="103"/>
      <c r="W45" s="103"/>
      <c r="X45" s="297"/>
      <c r="Y45" s="298"/>
      <c r="Z45" s="297"/>
      <c r="AA45" s="298"/>
      <c r="AB45" s="93">
        <f t="shared" si="0"/>
        <v>0</v>
      </c>
      <c r="AC45" s="89">
        <f t="shared" si="1"/>
        <v>0.19889999999999999</v>
      </c>
      <c r="AD45" s="89">
        <f t="shared" si="2"/>
        <v>0.19889999999999999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12"/>
      <c r="M46" s="112"/>
      <c r="N46" s="102"/>
      <c r="O46" s="102"/>
      <c r="P46" s="102"/>
      <c r="Q46" s="102"/>
      <c r="R46" s="241"/>
      <c r="S46" s="241"/>
      <c r="T46" s="297"/>
      <c r="U46" s="298"/>
      <c r="V46" s="103"/>
      <c r="W46" s="103"/>
      <c r="X46" s="297"/>
      <c r="Y46" s="298"/>
      <c r="Z46" s="297"/>
      <c r="AA46" s="298"/>
      <c r="AB46" s="93">
        <f t="shared" si="0"/>
        <v>0</v>
      </c>
      <c r="AC46" s="89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256">
        <v>7.4999999999999997E-2</v>
      </c>
      <c r="E47" s="256">
        <v>0.1</v>
      </c>
      <c r="F47" s="291"/>
      <c r="G47" s="292"/>
      <c r="H47" s="102"/>
      <c r="I47" s="102"/>
      <c r="J47" s="291"/>
      <c r="K47" s="292"/>
      <c r="L47" s="112"/>
      <c r="M47" s="112"/>
      <c r="N47" s="102"/>
      <c r="O47" s="102"/>
      <c r="P47" s="102"/>
      <c r="Q47" s="102"/>
      <c r="R47" s="112"/>
      <c r="S47" s="112"/>
      <c r="T47" s="297"/>
      <c r="U47" s="298"/>
      <c r="V47" s="103"/>
      <c r="W47" s="103"/>
      <c r="X47" s="297"/>
      <c r="Y47" s="298"/>
      <c r="Z47" s="297"/>
      <c r="AA47" s="298"/>
      <c r="AB47" s="93">
        <f t="shared" si="0"/>
        <v>0</v>
      </c>
      <c r="AC47" s="89">
        <f t="shared" si="1"/>
        <v>1.3</v>
      </c>
      <c r="AD47" s="89">
        <f t="shared" si="2"/>
        <v>1.3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12"/>
      <c r="M48" s="112"/>
      <c r="N48" s="102"/>
      <c r="O48" s="102"/>
      <c r="P48" s="102"/>
      <c r="Q48" s="102"/>
      <c r="R48" s="241"/>
      <c r="S48" s="241"/>
      <c r="T48" s="297"/>
      <c r="U48" s="298"/>
      <c r="V48" s="103"/>
      <c r="W48" s="103"/>
      <c r="X48" s="297"/>
      <c r="Y48" s="298"/>
      <c r="Z48" s="297"/>
      <c r="AA48" s="298"/>
      <c r="AB48" s="93">
        <f t="shared" si="0"/>
        <v>0</v>
      </c>
      <c r="AC48" s="89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12"/>
      <c r="M49" s="112"/>
      <c r="N49" s="102"/>
      <c r="O49" s="102"/>
      <c r="P49" s="102"/>
      <c r="Q49" s="102"/>
      <c r="R49" s="241"/>
      <c r="S49" s="241"/>
      <c r="T49" s="297"/>
      <c r="U49" s="298"/>
      <c r="V49" s="103"/>
      <c r="W49" s="103"/>
      <c r="X49" s="297"/>
      <c r="Y49" s="298"/>
      <c r="Z49" s="297"/>
      <c r="AA49" s="298"/>
      <c r="AB49" s="93">
        <f t="shared" si="0"/>
        <v>0</v>
      </c>
      <c r="AC49" s="89">
        <f t="shared" si="1"/>
        <v>0</v>
      </c>
      <c r="AD49" s="89">
        <f t="shared" si="2"/>
        <v>0</v>
      </c>
    </row>
    <row r="50" spans="1:30" ht="15" hidden="1" customHeight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12"/>
      <c r="M50" s="112"/>
      <c r="N50" s="102"/>
      <c r="O50" s="102"/>
      <c r="P50" s="102"/>
      <c r="Q50" s="102"/>
      <c r="R50" s="241"/>
      <c r="S50" s="241"/>
      <c r="T50" s="297"/>
      <c r="U50" s="298"/>
      <c r="V50" s="103"/>
      <c r="W50" s="103"/>
      <c r="X50" s="297"/>
      <c r="Y50" s="298"/>
      <c r="Z50" s="297"/>
      <c r="AA50" s="298"/>
      <c r="AB50" s="93">
        <f t="shared" si="0"/>
        <v>0</v>
      </c>
      <c r="AC50" s="89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332</v>
      </c>
      <c r="C51" s="66"/>
      <c r="D51" s="101"/>
      <c r="E51" s="101"/>
      <c r="F51" s="291"/>
      <c r="G51" s="292"/>
      <c r="H51" s="102"/>
      <c r="I51" s="102"/>
      <c r="J51" s="291"/>
      <c r="K51" s="292"/>
      <c r="L51" s="112"/>
      <c r="M51" s="112"/>
      <c r="N51" s="102"/>
      <c r="O51" s="102"/>
      <c r="P51" s="102"/>
      <c r="Q51" s="102"/>
      <c r="R51" s="241"/>
      <c r="S51" s="241"/>
      <c r="T51" s="297"/>
      <c r="U51" s="298"/>
      <c r="V51" s="103"/>
      <c r="W51" s="103"/>
      <c r="X51" s="297"/>
      <c r="Y51" s="298"/>
      <c r="Z51" s="297"/>
      <c r="AA51" s="298"/>
      <c r="AB51" s="93">
        <f t="shared" si="0"/>
        <v>0</v>
      </c>
      <c r="AC51" s="89">
        <f t="shared" si="1"/>
        <v>0</v>
      </c>
      <c r="AD51" s="89">
        <f t="shared" si="2"/>
        <v>0</v>
      </c>
    </row>
    <row r="52" spans="1:30" ht="15" hidden="1" customHeight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12"/>
      <c r="M52" s="112"/>
      <c r="N52" s="102"/>
      <c r="O52" s="102"/>
      <c r="P52" s="102"/>
      <c r="Q52" s="102"/>
      <c r="R52" s="241"/>
      <c r="S52" s="241"/>
      <c r="T52" s="297"/>
      <c r="U52" s="298"/>
      <c r="V52" s="103"/>
      <c r="W52" s="103"/>
      <c r="X52" s="297"/>
      <c r="Y52" s="298"/>
      <c r="Z52" s="297"/>
      <c r="AA52" s="298"/>
      <c r="AB52" s="93">
        <f t="shared" si="0"/>
        <v>0</v>
      </c>
      <c r="AC52" s="89">
        <f t="shared" si="1"/>
        <v>0</v>
      </c>
      <c r="AD52" s="89">
        <f t="shared" si="2"/>
        <v>0</v>
      </c>
    </row>
    <row r="53" spans="1:30" ht="15" hidden="1" customHeight="1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12"/>
      <c r="M53" s="112"/>
      <c r="N53" s="102"/>
      <c r="O53" s="102"/>
      <c r="P53" s="102"/>
      <c r="Q53" s="102"/>
      <c r="R53" s="241"/>
      <c r="S53" s="241"/>
      <c r="T53" s="297"/>
      <c r="U53" s="298"/>
      <c r="V53" s="103"/>
      <c r="W53" s="103"/>
      <c r="X53" s="297"/>
      <c r="Y53" s="298"/>
      <c r="Z53" s="297"/>
      <c r="AA53" s="298"/>
      <c r="AB53" s="93">
        <f t="shared" si="0"/>
        <v>0</v>
      </c>
      <c r="AC53" s="89">
        <f t="shared" si="1"/>
        <v>0</v>
      </c>
      <c r="AD53" s="89">
        <f t="shared" si="2"/>
        <v>0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12"/>
      <c r="M54" s="112"/>
      <c r="N54" s="102"/>
      <c r="O54" s="102"/>
      <c r="P54" s="102"/>
      <c r="Q54" s="102"/>
      <c r="R54" s="241"/>
      <c r="S54" s="241"/>
      <c r="T54" s="297"/>
      <c r="U54" s="298"/>
      <c r="V54" s="103"/>
      <c r="W54" s="103"/>
      <c r="X54" s="297"/>
      <c r="Y54" s="298"/>
      <c r="Z54" s="297"/>
      <c r="AA54" s="298"/>
      <c r="AB54" s="93">
        <f t="shared" si="0"/>
        <v>0</v>
      </c>
      <c r="AC54" s="89">
        <f t="shared" si="1"/>
        <v>0</v>
      </c>
      <c r="AD54" s="89">
        <f t="shared" si="2"/>
        <v>0</v>
      </c>
    </row>
    <row r="55" spans="1:30" ht="15" customHeight="1" x14ac:dyDescent="0.3">
      <c r="A55" s="21">
        <v>40</v>
      </c>
      <c r="B55" s="73" t="s">
        <v>243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12"/>
      <c r="M55" s="112"/>
      <c r="N55" s="102"/>
      <c r="O55" s="102"/>
      <c r="P55" s="102"/>
      <c r="Q55" s="102"/>
      <c r="R55" s="241"/>
      <c r="S55" s="241"/>
      <c r="T55" s="297"/>
      <c r="U55" s="298"/>
      <c r="V55" s="103"/>
      <c r="W55" s="103"/>
      <c r="X55" s="297"/>
      <c r="Y55" s="298"/>
      <c r="Z55" s="297"/>
      <c r="AA55" s="298"/>
      <c r="AB55" s="93">
        <f t="shared" si="0"/>
        <v>0</v>
      </c>
      <c r="AC55" s="89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12"/>
      <c r="M56" s="112"/>
      <c r="N56" s="102"/>
      <c r="O56" s="102"/>
      <c r="P56" s="102"/>
      <c r="Q56" s="102"/>
      <c r="R56" s="241"/>
      <c r="S56" s="241"/>
      <c r="T56" s="297"/>
      <c r="U56" s="298"/>
      <c r="V56" s="103"/>
      <c r="W56" s="103"/>
      <c r="X56" s="297"/>
      <c r="Y56" s="298"/>
      <c r="Z56" s="297"/>
      <c r="AA56" s="298"/>
      <c r="AB56" s="93">
        <f t="shared" si="0"/>
        <v>0</v>
      </c>
      <c r="AC56" s="89">
        <f t="shared" si="1"/>
        <v>0</v>
      </c>
      <c r="AD56" s="89">
        <f t="shared" si="2"/>
        <v>0</v>
      </c>
    </row>
    <row r="57" spans="1:30" ht="15" hidden="1" customHeight="1" x14ac:dyDescent="0.3">
      <c r="A57" s="64">
        <v>42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12"/>
      <c r="M57" s="112"/>
      <c r="N57" s="102"/>
      <c r="O57" s="102"/>
      <c r="P57" s="102"/>
      <c r="Q57" s="102"/>
      <c r="R57" s="241"/>
      <c r="S57" s="241"/>
      <c r="T57" s="297"/>
      <c r="U57" s="298"/>
      <c r="V57" s="103"/>
      <c r="W57" s="103"/>
      <c r="X57" s="297"/>
      <c r="Y57" s="298"/>
      <c r="Z57" s="297"/>
      <c r="AA57" s="298"/>
      <c r="AB57" s="93">
        <f t="shared" si="0"/>
        <v>0</v>
      </c>
      <c r="AC57" s="89">
        <f t="shared" si="1"/>
        <v>0</v>
      </c>
      <c r="AD57" s="89">
        <f t="shared" si="2"/>
        <v>0</v>
      </c>
    </row>
    <row r="58" spans="1:30" ht="15" hidden="1" customHeight="1" x14ac:dyDescent="0.3">
      <c r="A58" s="21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112"/>
      <c r="M58" s="112"/>
      <c r="N58" s="102"/>
      <c r="O58" s="102"/>
      <c r="P58" s="102"/>
      <c r="Q58" s="102"/>
      <c r="R58" s="241"/>
      <c r="S58" s="241"/>
      <c r="T58" s="297"/>
      <c r="U58" s="298"/>
      <c r="V58" s="103"/>
      <c r="W58" s="103"/>
      <c r="X58" s="297"/>
      <c r="Y58" s="298"/>
      <c r="Z58" s="297"/>
      <c r="AA58" s="298"/>
      <c r="AB58" s="93">
        <f t="shared" si="0"/>
        <v>0</v>
      </c>
      <c r="AC58" s="89">
        <f t="shared" si="1"/>
        <v>0</v>
      </c>
      <c r="AD58" s="89">
        <f t="shared" si="2"/>
        <v>0</v>
      </c>
    </row>
    <row r="59" spans="1:30" ht="15" hidden="1" customHeight="1" x14ac:dyDescent="0.3">
      <c r="A59" s="64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12"/>
      <c r="M59" s="112"/>
      <c r="N59" s="102"/>
      <c r="O59" s="102"/>
      <c r="P59" s="102"/>
      <c r="Q59" s="102"/>
      <c r="R59" s="241"/>
      <c r="S59" s="241"/>
      <c r="T59" s="297"/>
      <c r="U59" s="298"/>
      <c r="V59" s="103"/>
      <c r="W59" s="103"/>
      <c r="X59" s="297"/>
      <c r="Y59" s="298"/>
      <c r="Z59" s="297"/>
      <c r="AA59" s="298"/>
      <c r="AB59" s="93">
        <f t="shared" si="0"/>
        <v>0</v>
      </c>
      <c r="AC59" s="89">
        <f t="shared" si="1"/>
        <v>0</v>
      </c>
      <c r="AD59" s="89">
        <f t="shared" si="2"/>
        <v>0</v>
      </c>
    </row>
    <row r="60" spans="1:30" ht="15" hidden="1" customHeight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12"/>
      <c r="M60" s="112"/>
      <c r="N60" s="102"/>
      <c r="O60" s="102"/>
      <c r="P60" s="102"/>
      <c r="Q60" s="102"/>
      <c r="R60" s="241"/>
      <c r="S60" s="241"/>
      <c r="T60" s="297"/>
      <c r="U60" s="298"/>
      <c r="V60" s="103"/>
      <c r="W60" s="103"/>
      <c r="X60" s="297"/>
      <c r="Y60" s="298"/>
      <c r="Z60" s="297"/>
      <c r="AA60" s="298"/>
      <c r="AB60" s="93">
        <f t="shared" si="0"/>
        <v>0</v>
      </c>
      <c r="AC60" s="89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12"/>
      <c r="M61" s="112"/>
      <c r="N61" s="102"/>
      <c r="O61" s="102"/>
      <c r="P61" s="102"/>
      <c r="Q61" s="102"/>
      <c r="R61" s="241"/>
      <c r="S61" s="241"/>
      <c r="T61" s="297"/>
      <c r="U61" s="298"/>
      <c r="V61" s="103"/>
      <c r="W61" s="103"/>
      <c r="X61" s="297"/>
      <c r="Y61" s="298"/>
      <c r="Z61" s="297"/>
      <c r="AA61" s="298"/>
      <c r="AB61" s="93">
        <f t="shared" si="0"/>
        <v>0</v>
      </c>
      <c r="AC61" s="89">
        <f t="shared" si="1"/>
        <v>0</v>
      </c>
      <c r="AD61" s="89">
        <f t="shared" si="2"/>
        <v>0</v>
      </c>
    </row>
    <row r="62" spans="1:30" x14ac:dyDescent="0.3">
      <c r="A62" s="64">
        <v>46</v>
      </c>
      <c r="B62" s="65" t="s">
        <v>57</v>
      </c>
      <c r="C62" s="66" t="s">
        <v>1</v>
      </c>
      <c r="D62" s="101"/>
      <c r="E62" s="101"/>
      <c r="F62" s="305">
        <v>5.0000000000000001E-4</v>
      </c>
      <c r="G62" s="306"/>
      <c r="H62" s="102"/>
      <c r="I62" s="102"/>
      <c r="J62" s="291"/>
      <c r="K62" s="292"/>
      <c r="L62" s="112"/>
      <c r="M62" s="112"/>
      <c r="N62" s="102"/>
      <c r="O62" s="102"/>
      <c r="P62" s="102"/>
      <c r="Q62" s="102"/>
      <c r="R62" s="241"/>
      <c r="S62" s="241"/>
      <c r="T62" s="297"/>
      <c r="U62" s="298"/>
      <c r="V62" s="103"/>
      <c r="W62" s="103"/>
      <c r="X62" s="297"/>
      <c r="Y62" s="298"/>
      <c r="Z62" s="297"/>
      <c r="AA62" s="298"/>
      <c r="AB62" s="93">
        <f t="shared" si="0"/>
        <v>0</v>
      </c>
      <c r="AC62" s="89">
        <f t="shared" si="1"/>
        <v>6.5000000000000006E-3</v>
      </c>
      <c r="AD62" s="89">
        <f t="shared" si="2"/>
        <v>6.5000000000000006E-3</v>
      </c>
    </row>
    <row r="63" spans="1:30" ht="15" hidden="1" customHeight="1" x14ac:dyDescent="0.3">
      <c r="A63" s="64">
        <v>47</v>
      </c>
      <c r="B63" s="65" t="s">
        <v>100</v>
      </c>
      <c r="C63" s="66"/>
      <c r="D63" s="101"/>
      <c r="E63" s="101"/>
      <c r="F63" s="291"/>
      <c r="G63" s="292"/>
      <c r="H63" s="102"/>
      <c r="I63" s="102"/>
      <c r="J63" s="291"/>
      <c r="K63" s="292"/>
      <c r="L63" s="112"/>
      <c r="M63" s="112"/>
      <c r="N63" s="102"/>
      <c r="O63" s="102"/>
      <c r="P63" s="102"/>
      <c r="Q63" s="102"/>
      <c r="R63" s="241"/>
      <c r="S63" s="241"/>
      <c r="T63" s="297"/>
      <c r="U63" s="298"/>
      <c r="V63" s="103"/>
      <c r="W63" s="103"/>
      <c r="X63" s="297"/>
      <c r="Y63" s="298"/>
      <c r="Z63" s="297"/>
      <c r="AA63" s="298"/>
      <c r="AB63" s="93">
        <f t="shared" si="0"/>
        <v>0</v>
      </c>
      <c r="AC63" s="89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112"/>
      <c r="M64" s="112"/>
      <c r="N64" s="102"/>
      <c r="O64" s="102"/>
      <c r="P64" s="102"/>
      <c r="Q64" s="102"/>
      <c r="R64" s="241"/>
      <c r="S64" s="241"/>
      <c r="T64" s="297"/>
      <c r="U64" s="298"/>
      <c r="V64" s="103"/>
      <c r="W64" s="103"/>
      <c r="X64" s="297"/>
      <c r="Y64" s="298"/>
      <c r="Z64" s="297"/>
      <c r="AA64" s="298"/>
      <c r="AB64" s="93">
        <f t="shared" si="0"/>
        <v>0</v>
      </c>
      <c r="AC64" s="89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12"/>
      <c r="M65" s="112"/>
      <c r="N65" s="102"/>
      <c r="O65" s="102"/>
      <c r="P65" s="102"/>
      <c r="Q65" s="102"/>
      <c r="R65" s="241"/>
      <c r="S65" s="241"/>
      <c r="T65" s="297"/>
      <c r="U65" s="298"/>
      <c r="V65" s="103"/>
      <c r="W65" s="103"/>
      <c r="X65" s="297"/>
      <c r="Y65" s="298"/>
      <c r="Z65" s="297"/>
      <c r="AA65" s="298"/>
      <c r="AB65" s="93">
        <f t="shared" si="0"/>
        <v>0</v>
      </c>
      <c r="AC65" s="89">
        <f t="shared" si="1"/>
        <v>0</v>
      </c>
      <c r="AD65" s="89">
        <f t="shared" si="2"/>
        <v>0</v>
      </c>
    </row>
    <row r="66" spans="1:30" ht="15" hidden="1" customHeight="1" x14ac:dyDescent="0.3">
      <c r="A66" s="64">
        <v>50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12"/>
      <c r="M66" s="112"/>
      <c r="N66" s="102"/>
      <c r="O66" s="102"/>
      <c r="P66" s="102"/>
      <c r="Q66" s="102"/>
      <c r="R66" s="241"/>
      <c r="S66" s="241"/>
      <c r="T66" s="297"/>
      <c r="U66" s="298"/>
      <c r="V66" s="103"/>
      <c r="W66" s="103"/>
      <c r="X66" s="297"/>
      <c r="Y66" s="298"/>
      <c r="Z66" s="297"/>
      <c r="AA66" s="298"/>
      <c r="AB66" s="93">
        <f t="shared" si="0"/>
        <v>0</v>
      </c>
      <c r="AC66" s="89">
        <f t="shared" si="1"/>
        <v>0</v>
      </c>
      <c r="AD66" s="89">
        <f t="shared" si="2"/>
        <v>0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12"/>
      <c r="M67" s="112"/>
      <c r="N67" s="102"/>
      <c r="O67" s="102"/>
      <c r="P67" s="102"/>
      <c r="Q67" s="102"/>
      <c r="R67" s="241"/>
      <c r="S67" s="241"/>
      <c r="T67" s="297"/>
      <c r="U67" s="298"/>
      <c r="V67" s="103"/>
      <c r="W67" s="103"/>
      <c r="X67" s="297"/>
      <c r="Y67" s="298"/>
      <c r="Z67" s="297"/>
      <c r="AA67" s="298"/>
      <c r="AB67" s="93">
        <f t="shared" si="0"/>
        <v>0</v>
      </c>
      <c r="AC67" s="89">
        <f t="shared" si="1"/>
        <v>0</v>
      </c>
      <c r="AD67" s="89">
        <f t="shared" si="2"/>
        <v>0</v>
      </c>
    </row>
    <row r="68" spans="1:30" ht="15" hidden="1" customHeight="1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291"/>
      <c r="K68" s="292"/>
      <c r="L68" s="112"/>
      <c r="M68" s="112"/>
      <c r="N68" s="102"/>
      <c r="O68" s="102"/>
      <c r="P68" s="102"/>
      <c r="Q68" s="102"/>
      <c r="R68" s="241"/>
      <c r="S68" s="241"/>
      <c r="T68" s="297"/>
      <c r="U68" s="298"/>
      <c r="V68" s="103"/>
      <c r="W68" s="103"/>
      <c r="X68" s="297"/>
      <c r="Y68" s="298"/>
      <c r="Z68" s="297"/>
      <c r="AA68" s="298"/>
      <c r="AB68" s="93">
        <f t="shared" si="0"/>
        <v>0</v>
      </c>
      <c r="AC68" s="89">
        <f t="shared" si="1"/>
        <v>0</v>
      </c>
      <c r="AD68" s="89">
        <f t="shared" si="2"/>
        <v>0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12"/>
      <c r="M69" s="112"/>
      <c r="N69" s="102"/>
      <c r="O69" s="102"/>
      <c r="P69" s="102"/>
      <c r="Q69" s="102"/>
      <c r="R69" s="241"/>
      <c r="S69" s="241"/>
      <c r="T69" s="297"/>
      <c r="U69" s="298"/>
      <c r="V69" s="103"/>
      <c r="W69" s="103"/>
      <c r="X69" s="297"/>
      <c r="Y69" s="298"/>
      <c r="Z69" s="297"/>
      <c r="AA69" s="298"/>
      <c r="AB69" s="93">
        <f t="shared" si="0"/>
        <v>0</v>
      </c>
      <c r="AC69" s="89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12"/>
      <c r="M70" s="112"/>
      <c r="N70" s="102"/>
      <c r="O70" s="102"/>
      <c r="P70" s="102"/>
      <c r="Q70" s="102"/>
      <c r="R70" s="241"/>
      <c r="S70" s="241"/>
      <c r="T70" s="297"/>
      <c r="U70" s="298"/>
      <c r="V70" s="103"/>
      <c r="W70" s="103"/>
      <c r="X70" s="297"/>
      <c r="Y70" s="298"/>
      <c r="Z70" s="297"/>
      <c r="AA70" s="298"/>
      <c r="AB70" s="93">
        <f t="shared" si="0"/>
        <v>0</v>
      </c>
      <c r="AC70" s="89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12"/>
      <c r="M71" s="112"/>
      <c r="N71" s="102"/>
      <c r="O71" s="102"/>
      <c r="P71" s="102"/>
      <c r="Q71" s="102"/>
      <c r="R71" s="241"/>
      <c r="S71" s="241"/>
      <c r="T71" s="297"/>
      <c r="U71" s="298"/>
      <c r="V71" s="103"/>
      <c r="W71" s="103"/>
      <c r="X71" s="297"/>
      <c r="Y71" s="298"/>
      <c r="Z71" s="297"/>
      <c r="AA71" s="298"/>
      <c r="AB71" s="93">
        <f t="shared" si="0"/>
        <v>0</v>
      </c>
      <c r="AC71" s="89">
        <f t="shared" si="1"/>
        <v>0</v>
      </c>
      <c r="AD71" s="89">
        <f t="shared" si="2"/>
        <v>0</v>
      </c>
    </row>
    <row r="72" spans="1:30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05">
        <v>0.1</v>
      </c>
      <c r="K72" s="306"/>
      <c r="L72" s="112"/>
      <c r="M72" s="112"/>
      <c r="N72" s="102"/>
      <c r="O72" s="102"/>
      <c r="P72" s="102"/>
      <c r="Q72" s="102"/>
      <c r="R72" s="241"/>
      <c r="S72" s="241"/>
      <c r="T72" s="297"/>
      <c r="U72" s="298"/>
      <c r="V72" s="103"/>
      <c r="W72" s="103"/>
      <c r="X72" s="297"/>
      <c r="Y72" s="298"/>
      <c r="Z72" s="297"/>
      <c r="AA72" s="298"/>
      <c r="AB72" s="93">
        <f t="shared" si="0"/>
        <v>0</v>
      </c>
      <c r="AC72" s="89">
        <f t="shared" si="1"/>
        <v>1.3</v>
      </c>
      <c r="AD72" s="89">
        <f t="shared" si="2"/>
        <v>1.3</v>
      </c>
    </row>
    <row r="73" spans="1:30" ht="15" hidden="1" customHeight="1" x14ac:dyDescent="0.3">
      <c r="A73" s="64">
        <v>56</v>
      </c>
      <c r="B73" s="70" t="s">
        <v>99</v>
      </c>
      <c r="C73" s="71"/>
      <c r="D73" s="101"/>
      <c r="E73" s="101"/>
      <c r="F73" s="291"/>
      <c r="G73" s="292"/>
      <c r="H73" s="102"/>
      <c r="I73" s="102"/>
      <c r="J73" s="291"/>
      <c r="K73" s="292"/>
      <c r="L73" s="112"/>
      <c r="M73" s="112"/>
      <c r="N73" s="102"/>
      <c r="O73" s="102"/>
      <c r="P73" s="102"/>
      <c r="Q73" s="102"/>
      <c r="R73" s="241"/>
      <c r="S73" s="241"/>
      <c r="T73" s="297"/>
      <c r="U73" s="298"/>
      <c r="V73" s="103"/>
      <c r="W73" s="103"/>
      <c r="X73" s="297"/>
      <c r="Y73" s="298"/>
      <c r="Z73" s="297"/>
      <c r="AA73" s="298"/>
      <c r="AB73" s="93">
        <f t="shared" ref="AB73:AB109" si="3">(D73+F73+H73+J73+L73+N73+P73+R73+T73+V73+X73+Z73)*$AB$5</f>
        <v>0</v>
      </c>
      <c r="AC73" s="89">
        <f t="shared" ref="AC73:AC109" si="4">(E73+F73+I73+J73+M73+O73+Q73+S73+T73+W73+X73+Z73)*$AC$5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12"/>
      <c r="M74" s="112"/>
      <c r="N74" s="102"/>
      <c r="O74" s="102"/>
      <c r="P74" s="102"/>
      <c r="Q74" s="102"/>
      <c r="R74" s="241"/>
      <c r="S74" s="241"/>
      <c r="T74" s="297"/>
      <c r="U74" s="298"/>
      <c r="V74" s="103"/>
      <c r="W74" s="103"/>
      <c r="X74" s="297"/>
      <c r="Y74" s="298"/>
      <c r="Z74" s="297"/>
      <c r="AA74" s="298"/>
      <c r="AB74" s="93">
        <f t="shared" si="3"/>
        <v>0</v>
      </c>
      <c r="AC74" s="89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12"/>
      <c r="M75" s="112"/>
      <c r="N75" s="102"/>
      <c r="O75" s="102"/>
      <c r="P75" s="102"/>
      <c r="Q75" s="102"/>
      <c r="R75" s="241"/>
      <c r="S75" s="241"/>
      <c r="T75" s="297"/>
      <c r="U75" s="298"/>
      <c r="V75" s="103"/>
      <c r="W75" s="103"/>
      <c r="X75" s="299"/>
      <c r="Y75" s="300"/>
      <c r="Z75" s="297"/>
      <c r="AA75" s="298"/>
      <c r="AB75" s="93">
        <f t="shared" si="3"/>
        <v>0</v>
      </c>
      <c r="AC75" s="89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/>
      <c r="D76" s="101"/>
      <c r="E76" s="101"/>
      <c r="F76" s="291"/>
      <c r="G76" s="292"/>
      <c r="H76" s="102"/>
      <c r="I76" s="102"/>
      <c r="J76" s="291"/>
      <c r="K76" s="292"/>
      <c r="L76" s="112"/>
      <c r="M76" s="112"/>
      <c r="N76" s="102"/>
      <c r="O76" s="102"/>
      <c r="P76" s="102"/>
      <c r="Q76" s="102"/>
      <c r="R76" s="241"/>
      <c r="S76" s="241"/>
      <c r="T76" s="297"/>
      <c r="U76" s="298"/>
      <c r="V76" s="103"/>
      <c r="W76" s="103"/>
      <c r="X76" s="297"/>
      <c r="Y76" s="298"/>
      <c r="Z76" s="297"/>
      <c r="AA76" s="298"/>
      <c r="AB76" s="93">
        <f t="shared" si="3"/>
        <v>0</v>
      </c>
      <c r="AC76" s="89">
        <f t="shared" si="4"/>
        <v>0</v>
      </c>
      <c r="AD76" s="89">
        <f t="shared" si="5"/>
        <v>0</v>
      </c>
    </row>
    <row r="77" spans="1:30" ht="15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12"/>
      <c r="M77" s="112"/>
      <c r="N77" s="102"/>
      <c r="O77" s="102"/>
      <c r="P77" s="102"/>
      <c r="Q77" s="102"/>
      <c r="R77" s="241"/>
      <c r="S77" s="241"/>
      <c r="T77" s="303">
        <v>2.0400000000000001E-2</v>
      </c>
      <c r="U77" s="304"/>
      <c r="V77" s="103"/>
      <c r="W77" s="103"/>
      <c r="X77" s="297"/>
      <c r="Y77" s="298"/>
      <c r="Z77" s="297"/>
      <c r="AA77" s="298"/>
      <c r="AB77" s="93">
        <f t="shared" si="3"/>
        <v>0</v>
      </c>
      <c r="AC77" s="89">
        <f t="shared" si="4"/>
        <v>0.26519999999999999</v>
      </c>
      <c r="AD77" s="89">
        <f t="shared" si="5"/>
        <v>0.26519999999999999</v>
      </c>
    </row>
    <row r="78" spans="1:30" ht="15" hidden="1" customHeight="1" x14ac:dyDescent="0.3">
      <c r="A78" s="64">
        <v>60</v>
      </c>
      <c r="B78" s="68" t="s">
        <v>88</v>
      </c>
      <c r="C78" s="69"/>
      <c r="D78" s="101"/>
      <c r="E78" s="101"/>
      <c r="F78" s="291"/>
      <c r="G78" s="292"/>
      <c r="H78" s="102"/>
      <c r="I78" s="102"/>
      <c r="J78" s="291"/>
      <c r="K78" s="292"/>
      <c r="L78" s="112"/>
      <c r="M78" s="112"/>
      <c r="N78" s="102"/>
      <c r="O78" s="102"/>
      <c r="P78" s="102"/>
      <c r="Q78" s="102"/>
      <c r="R78" s="241"/>
      <c r="S78" s="241"/>
      <c r="T78" s="297"/>
      <c r="U78" s="298"/>
      <c r="V78" s="103"/>
      <c r="W78" s="103"/>
      <c r="X78" s="297"/>
      <c r="Y78" s="298"/>
      <c r="Z78" s="297"/>
      <c r="AA78" s="298"/>
      <c r="AB78" s="93">
        <f t="shared" si="3"/>
        <v>0</v>
      </c>
      <c r="AC78" s="89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112"/>
      <c r="M79" s="112"/>
      <c r="N79" s="102"/>
      <c r="O79" s="102"/>
      <c r="P79" s="102"/>
      <c r="Q79" s="102"/>
      <c r="R79" s="241"/>
      <c r="S79" s="241"/>
      <c r="T79" s="297"/>
      <c r="U79" s="298"/>
      <c r="V79" s="103"/>
      <c r="W79" s="103"/>
      <c r="X79" s="297"/>
      <c r="Y79" s="298"/>
      <c r="Z79" s="297"/>
      <c r="AA79" s="298"/>
      <c r="AB79" s="93">
        <f t="shared" si="3"/>
        <v>0</v>
      </c>
      <c r="AC79" s="89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112"/>
      <c r="M80" s="112"/>
      <c r="N80" s="102"/>
      <c r="O80" s="102"/>
      <c r="P80" s="102"/>
      <c r="Q80" s="102"/>
      <c r="R80" s="241"/>
      <c r="S80" s="241"/>
      <c r="T80" s="301"/>
      <c r="U80" s="302"/>
      <c r="V80" s="103"/>
      <c r="W80" s="103"/>
      <c r="X80" s="297"/>
      <c r="Y80" s="298"/>
      <c r="Z80" s="297"/>
      <c r="AA80" s="298"/>
      <c r="AB80" s="93">
        <f t="shared" si="3"/>
        <v>0</v>
      </c>
      <c r="AC80" s="89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71"/>
      <c r="D81" s="101"/>
      <c r="E81" s="101"/>
      <c r="F81" s="291"/>
      <c r="G81" s="292"/>
      <c r="H81" s="102"/>
      <c r="I81" s="102"/>
      <c r="J81" s="291"/>
      <c r="K81" s="292"/>
      <c r="L81" s="112"/>
      <c r="M81" s="112"/>
      <c r="N81" s="102"/>
      <c r="O81" s="102"/>
      <c r="P81" s="102"/>
      <c r="Q81" s="102"/>
      <c r="R81" s="241"/>
      <c r="S81" s="241"/>
      <c r="T81" s="297"/>
      <c r="U81" s="298"/>
      <c r="V81" s="103"/>
      <c r="W81" s="103"/>
      <c r="X81" s="297"/>
      <c r="Y81" s="298"/>
      <c r="Z81" s="297"/>
      <c r="AA81" s="298"/>
      <c r="AB81" s="93">
        <f t="shared" si="3"/>
        <v>0</v>
      </c>
      <c r="AC81" s="89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71"/>
      <c r="D82" s="101"/>
      <c r="E82" s="101"/>
      <c r="F82" s="291"/>
      <c r="G82" s="292"/>
      <c r="H82" s="102"/>
      <c r="I82" s="102"/>
      <c r="J82" s="291"/>
      <c r="K82" s="292"/>
      <c r="L82" s="112"/>
      <c r="M82" s="112"/>
      <c r="N82" s="102"/>
      <c r="O82" s="102"/>
      <c r="P82" s="102"/>
      <c r="Q82" s="102"/>
      <c r="R82" s="241"/>
      <c r="S82" s="241"/>
      <c r="T82" s="297"/>
      <c r="U82" s="298"/>
      <c r="V82" s="103"/>
      <c r="W82" s="103"/>
      <c r="X82" s="297"/>
      <c r="Y82" s="298"/>
      <c r="Z82" s="297"/>
      <c r="AA82" s="298"/>
      <c r="AB82" s="93">
        <f t="shared" si="3"/>
        <v>0</v>
      </c>
      <c r="AC82" s="89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12"/>
      <c r="M83" s="112"/>
      <c r="N83" s="102"/>
      <c r="O83" s="102"/>
      <c r="P83" s="102"/>
      <c r="Q83" s="102"/>
      <c r="R83" s="241"/>
      <c r="S83" s="241"/>
      <c r="T83" s="297"/>
      <c r="U83" s="298"/>
      <c r="V83" s="103"/>
      <c r="W83" s="103"/>
      <c r="X83" s="297"/>
      <c r="Y83" s="298"/>
      <c r="Z83" s="297"/>
      <c r="AA83" s="298"/>
      <c r="AB83" s="93">
        <f t="shared" si="3"/>
        <v>0</v>
      </c>
      <c r="AC83" s="89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127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12"/>
      <c r="M84" s="112"/>
      <c r="N84" s="102"/>
      <c r="O84" s="102"/>
      <c r="P84" s="102"/>
      <c r="Q84" s="102"/>
      <c r="R84" s="241"/>
      <c r="S84" s="241"/>
      <c r="T84" s="297"/>
      <c r="U84" s="298"/>
      <c r="V84" s="103"/>
      <c r="W84" s="103"/>
      <c r="X84" s="297"/>
      <c r="Y84" s="298"/>
      <c r="Z84" s="297"/>
      <c r="AA84" s="298"/>
      <c r="AB84" s="93">
        <f t="shared" si="3"/>
        <v>0</v>
      </c>
      <c r="AC84" s="89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/>
      <c r="D85" s="101"/>
      <c r="E85" s="101"/>
      <c r="F85" s="291"/>
      <c r="G85" s="292"/>
      <c r="H85" s="102"/>
      <c r="I85" s="102"/>
      <c r="J85" s="291"/>
      <c r="K85" s="292"/>
      <c r="L85" s="112"/>
      <c r="M85" s="112"/>
      <c r="N85" s="102"/>
      <c r="O85" s="102"/>
      <c r="P85" s="102"/>
      <c r="Q85" s="102"/>
      <c r="R85" s="241"/>
      <c r="S85" s="241"/>
      <c r="T85" s="297"/>
      <c r="U85" s="298"/>
      <c r="V85" s="103"/>
      <c r="W85" s="103"/>
      <c r="X85" s="297"/>
      <c r="Y85" s="298"/>
      <c r="Z85" s="297"/>
      <c r="AA85" s="298"/>
      <c r="AB85" s="93">
        <f t="shared" si="3"/>
        <v>0</v>
      </c>
      <c r="AC85" s="89">
        <f t="shared" si="4"/>
        <v>0</v>
      </c>
      <c r="AD85" s="89">
        <f t="shared" si="5"/>
        <v>0</v>
      </c>
    </row>
    <row r="86" spans="1:30" ht="15" hidden="1" customHeight="1" x14ac:dyDescent="0.3">
      <c r="A86" s="64">
        <v>67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112"/>
      <c r="M86" s="112"/>
      <c r="N86" s="102"/>
      <c r="O86" s="102"/>
      <c r="P86" s="102"/>
      <c r="Q86" s="102"/>
      <c r="R86" s="241"/>
      <c r="S86" s="241"/>
      <c r="T86" s="297"/>
      <c r="U86" s="298"/>
      <c r="V86" s="103"/>
      <c r="W86" s="103"/>
      <c r="X86" s="297"/>
      <c r="Y86" s="298"/>
      <c r="Z86" s="297"/>
      <c r="AA86" s="298"/>
      <c r="AB86" s="93">
        <f t="shared" si="3"/>
        <v>0</v>
      </c>
      <c r="AC86" s="89">
        <f t="shared" si="4"/>
        <v>0</v>
      </c>
      <c r="AD86" s="89">
        <f t="shared" si="5"/>
        <v>0</v>
      </c>
    </row>
    <row r="87" spans="1:30" ht="15" customHeight="1" x14ac:dyDescent="0.3">
      <c r="A87" s="64">
        <v>68</v>
      </c>
      <c r="B87" s="25" t="s">
        <v>448</v>
      </c>
      <c r="C87" s="66"/>
      <c r="D87" s="101"/>
      <c r="E87" s="101"/>
      <c r="F87" s="291"/>
      <c r="G87" s="292"/>
      <c r="H87" s="102"/>
      <c r="I87" s="102"/>
      <c r="J87" s="291"/>
      <c r="K87" s="292"/>
      <c r="L87" s="254">
        <v>8.294E-2</v>
      </c>
      <c r="M87" s="254">
        <v>0.13819999999999999</v>
      </c>
      <c r="N87" s="102"/>
      <c r="O87" s="102"/>
      <c r="P87" s="102"/>
      <c r="Q87" s="102"/>
      <c r="R87" s="241"/>
      <c r="S87" s="241"/>
      <c r="T87" s="297"/>
      <c r="U87" s="298"/>
      <c r="V87" s="103"/>
      <c r="W87" s="103"/>
      <c r="X87" s="297"/>
      <c r="Y87" s="298"/>
      <c r="Z87" s="297"/>
      <c r="AA87" s="298"/>
      <c r="AB87" s="93">
        <f t="shared" si="3"/>
        <v>0</v>
      </c>
      <c r="AC87" s="89">
        <f t="shared" si="4"/>
        <v>1.7965999999999998</v>
      </c>
      <c r="AD87" s="89">
        <f t="shared" si="5"/>
        <v>1.7965999999999998</v>
      </c>
    </row>
    <row r="88" spans="1:30" x14ac:dyDescent="0.3">
      <c r="A88" s="64">
        <v>69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112"/>
      <c r="M88" s="112"/>
      <c r="N88" s="102"/>
      <c r="O88" s="102"/>
      <c r="P88" s="102"/>
      <c r="Q88" s="102"/>
      <c r="R88" s="112"/>
      <c r="S88" s="112"/>
      <c r="T88" s="297"/>
      <c r="U88" s="298"/>
      <c r="V88" s="103"/>
      <c r="W88" s="103"/>
      <c r="X88" s="297"/>
      <c r="Y88" s="298"/>
      <c r="Z88" s="297"/>
      <c r="AA88" s="298"/>
      <c r="AB88" s="93">
        <f t="shared" si="3"/>
        <v>0</v>
      </c>
      <c r="AC88" s="89">
        <f t="shared" si="4"/>
        <v>0</v>
      </c>
      <c r="AD88" s="89">
        <f t="shared" si="5"/>
        <v>0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112"/>
      <c r="M89" s="112"/>
      <c r="N89" s="254">
        <v>1.5699999999999999E-2</v>
      </c>
      <c r="O89" s="254">
        <v>1.9300000000000001E-2</v>
      </c>
      <c r="P89" s="254">
        <v>2.1000000000000001E-2</v>
      </c>
      <c r="Q89" s="254">
        <v>2.3400000000000001E-2</v>
      </c>
      <c r="R89" s="254">
        <v>3.0000000000000001E-3</v>
      </c>
      <c r="S89" s="254">
        <v>3.5999999999999999E-3</v>
      </c>
      <c r="T89" s="297"/>
      <c r="U89" s="298"/>
      <c r="V89" s="103"/>
      <c r="W89" s="103"/>
      <c r="X89" s="297"/>
      <c r="Y89" s="298"/>
      <c r="Z89" s="297"/>
      <c r="AA89" s="298"/>
      <c r="AB89" s="93">
        <f t="shared" si="3"/>
        <v>0</v>
      </c>
      <c r="AC89" s="89">
        <f t="shared" si="4"/>
        <v>0.60189999999999999</v>
      </c>
      <c r="AD89" s="89">
        <f t="shared" si="5"/>
        <v>0.60189999999999999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112"/>
      <c r="M90" s="112"/>
      <c r="N90" s="254">
        <v>0.01</v>
      </c>
      <c r="O90" s="254">
        <v>1.2500000000000001E-2</v>
      </c>
      <c r="P90" s="102"/>
      <c r="Q90" s="102"/>
      <c r="R90" s="254">
        <v>2.4E-2</v>
      </c>
      <c r="S90" s="254">
        <v>0.03</v>
      </c>
      <c r="T90" s="297"/>
      <c r="U90" s="298"/>
      <c r="V90" s="103"/>
      <c r="W90" s="103"/>
      <c r="X90" s="297"/>
      <c r="Y90" s="298"/>
      <c r="Z90" s="297"/>
      <c r="AA90" s="298"/>
      <c r="AB90" s="93">
        <f t="shared" si="3"/>
        <v>0</v>
      </c>
      <c r="AC90" s="89">
        <f t="shared" si="4"/>
        <v>0.55249999999999999</v>
      </c>
      <c r="AD90" s="89">
        <f t="shared" si="5"/>
        <v>0.55249999999999999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12"/>
      <c r="M91" s="112"/>
      <c r="N91" s="102"/>
      <c r="O91" s="102"/>
      <c r="P91" s="102"/>
      <c r="Q91" s="102"/>
      <c r="R91" s="112"/>
      <c r="S91" s="112"/>
      <c r="T91" s="297"/>
      <c r="U91" s="298"/>
      <c r="V91" s="103"/>
      <c r="W91" s="103"/>
      <c r="X91" s="297"/>
      <c r="Y91" s="298"/>
      <c r="Z91" s="297"/>
      <c r="AA91" s="298"/>
      <c r="AB91" s="93">
        <f t="shared" si="3"/>
        <v>0</v>
      </c>
      <c r="AC91" s="89">
        <f t="shared" si="4"/>
        <v>0</v>
      </c>
      <c r="AD91" s="89">
        <f t="shared" si="5"/>
        <v>0</v>
      </c>
    </row>
    <row r="92" spans="1:30" ht="15" hidden="1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112"/>
      <c r="M92" s="112"/>
      <c r="N92" s="102"/>
      <c r="O92" s="102"/>
      <c r="P92" s="102"/>
      <c r="Q92" s="102"/>
      <c r="R92" s="112"/>
      <c r="S92" s="112"/>
      <c r="T92" s="297"/>
      <c r="U92" s="298"/>
      <c r="V92" s="103"/>
      <c r="W92" s="103"/>
      <c r="X92" s="297"/>
      <c r="Y92" s="298"/>
      <c r="Z92" s="297"/>
      <c r="AA92" s="298"/>
      <c r="AB92" s="93">
        <f t="shared" si="3"/>
        <v>0</v>
      </c>
      <c r="AC92" s="89">
        <f t="shared" si="4"/>
        <v>0</v>
      </c>
      <c r="AD92" s="89">
        <f t="shared" si="5"/>
        <v>0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12"/>
      <c r="M93" s="112"/>
      <c r="N93" s="102"/>
      <c r="O93" s="102"/>
      <c r="P93" s="102"/>
      <c r="Q93" s="102"/>
      <c r="R93" s="112"/>
      <c r="S93" s="112"/>
      <c r="T93" s="297"/>
      <c r="U93" s="298"/>
      <c r="V93" s="103"/>
      <c r="W93" s="103"/>
      <c r="X93" s="297"/>
      <c r="Y93" s="298"/>
      <c r="Z93" s="297"/>
      <c r="AA93" s="298"/>
      <c r="AB93" s="93">
        <f t="shared" si="3"/>
        <v>0</v>
      </c>
      <c r="AC93" s="89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245</v>
      </c>
      <c r="C94" s="77"/>
      <c r="D94" s="101"/>
      <c r="E94" s="101"/>
      <c r="F94" s="291"/>
      <c r="G94" s="292"/>
      <c r="H94" s="102"/>
      <c r="I94" s="102"/>
      <c r="J94" s="291"/>
      <c r="K94" s="292"/>
      <c r="L94" s="112"/>
      <c r="M94" s="112"/>
      <c r="N94" s="102"/>
      <c r="O94" s="102"/>
      <c r="P94" s="102"/>
      <c r="Q94" s="102"/>
      <c r="R94" s="112"/>
      <c r="S94" s="112"/>
      <c r="T94" s="297"/>
      <c r="U94" s="298"/>
      <c r="V94" s="103"/>
      <c r="W94" s="103"/>
      <c r="X94" s="297"/>
      <c r="Y94" s="298"/>
      <c r="Z94" s="297"/>
      <c r="AA94" s="298"/>
      <c r="AB94" s="93">
        <f t="shared" si="3"/>
        <v>0</v>
      </c>
      <c r="AC94" s="89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/>
      <c r="D95" s="101"/>
      <c r="E95" s="101"/>
      <c r="F95" s="291"/>
      <c r="G95" s="292"/>
      <c r="H95" s="102"/>
      <c r="I95" s="102"/>
      <c r="J95" s="291"/>
      <c r="K95" s="292"/>
      <c r="L95" s="112"/>
      <c r="M95" s="112"/>
      <c r="N95" s="102"/>
      <c r="O95" s="102"/>
      <c r="P95" s="102"/>
      <c r="Q95" s="102"/>
      <c r="R95" s="112"/>
      <c r="S95" s="112"/>
      <c r="T95" s="297"/>
      <c r="U95" s="298"/>
      <c r="V95" s="103"/>
      <c r="W95" s="103"/>
      <c r="X95" s="297"/>
      <c r="Y95" s="298"/>
      <c r="Z95" s="297"/>
      <c r="AA95" s="298"/>
      <c r="AB95" s="93">
        <f t="shared" si="3"/>
        <v>0</v>
      </c>
      <c r="AC95" s="89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221</v>
      </c>
      <c r="C96" s="77"/>
      <c r="D96" s="101"/>
      <c r="E96" s="101"/>
      <c r="F96" s="291"/>
      <c r="G96" s="292"/>
      <c r="H96" s="102"/>
      <c r="I96" s="102"/>
      <c r="J96" s="291"/>
      <c r="K96" s="292"/>
      <c r="L96" s="112"/>
      <c r="M96" s="112"/>
      <c r="N96" s="102"/>
      <c r="O96" s="102"/>
      <c r="P96" s="102"/>
      <c r="Q96" s="102"/>
      <c r="R96" s="112"/>
      <c r="S96" s="112"/>
      <c r="T96" s="297"/>
      <c r="U96" s="298"/>
      <c r="V96" s="103"/>
      <c r="W96" s="103"/>
      <c r="X96" s="297"/>
      <c r="Y96" s="298"/>
      <c r="Z96" s="297"/>
      <c r="AA96" s="298"/>
      <c r="AB96" s="93">
        <f t="shared" si="3"/>
        <v>0</v>
      </c>
      <c r="AC96" s="89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105"/>
      <c r="K97" s="106"/>
      <c r="L97" s="112"/>
      <c r="M97" s="112"/>
      <c r="N97" s="102"/>
      <c r="O97" s="102"/>
      <c r="P97" s="102"/>
      <c r="Q97" s="102"/>
      <c r="R97" s="112"/>
      <c r="S97" s="112"/>
      <c r="T97" s="107"/>
      <c r="U97" s="108"/>
      <c r="V97" s="103"/>
      <c r="W97" s="103"/>
      <c r="X97" s="107"/>
      <c r="Y97" s="108"/>
      <c r="Z97" s="107"/>
      <c r="AA97" s="108"/>
      <c r="AB97" s="93">
        <f t="shared" si="3"/>
        <v>0</v>
      </c>
      <c r="AC97" s="89">
        <f t="shared" si="4"/>
        <v>0</v>
      </c>
      <c r="AD97" s="89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12"/>
      <c r="M98" s="112"/>
      <c r="N98" s="102"/>
      <c r="O98" s="102"/>
      <c r="P98" s="102"/>
      <c r="Q98" s="102"/>
      <c r="R98" s="112"/>
      <c r="S98" s="112"/>
      <c r="T98" s="297"/>
      <c r="U98" s="298"/>
      <c r="V98" s="103"/>
      <c r="W98" s="103"/>
      <c r="X98" s="297"/>
      <c r="Y98" s="298"/>
      <c r="Z98" s="297"/>
      <c r="AA98" s="298"/>
      <c r="AB98" s="93">
        <f t="shared" si="3"/>
        <v>0</v>
      </c>
      <c r="AC98" s="89">
        <f t="shared" si="4"/>
        <v>0</v>
      </c>
      <c r="AD98" s="89">
        <f t="shared" si="5"/>
        <v>0</v>
      </c>
    </row>
    <row r="99" spans="1:30" hidden="1" x14ac:dyDescent="0.3">
      <c r="A99" s="80">
        <v>79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291"/>
      <c r="K99" s="292"/>
      <c r="L99" s="112"/>
      <c r="M99" s="112"/>
      <c r="N99" s="102"/>
      <c r="O99" s="102"/>
      <c r="P99" s="102"/>
      <c r="Q99" s="102"/>
      <c r="R99" s="112"/>
      <c r="S99" s="112"/>
      <c r="T99" s="297"/>
      <c r="U99" s="298"/>
      <c r="V99" s="103"/>
      <c r="W99" s="103"/>
      <c r="X99" s="297"/>
      <c r="Y99" s="298"/>
      <c r="Z99" s="301"/>
      <c r="AA99" s="302"/>
      <c r="AB99" s="93">
        <f t="shared" si="3"/>
        <v>0</v>
      </c>
      <c r="AC99" s="89">
        <f t="shared" si="4"/>
        <v>0</v>
      </c>
      <c r="AD99" s="89">
        <f t="shared" si="5"/>
        <v>0</v>
      </c>
    </row>
    <row r="100" spans="1:30" ht="15" hidden="1" customHeight="1" x14ac:dyDescent="0.3">
      <c r="A100" s="116">
        <v>80</v>
      </c>
      <c r="B100" s="117" t="s">
        <v>229</v>
      </c>
      <c r="C100" s="118" t="s">
        <v>1</v>
      </c>
      <c r="D100" s="101"/>
      <c r="E100" s="101"/>
      <c r="F100" s="105"/>
      <c r="G100" s="106"/>
      <c r="H100" s="102"/>
      <c r="I100" s="102"/>
      <c r="J100" s="105"/>
      <c r="K100" s="106"/>
      <c r="L100" s="112"/>
      <c r="M100" s="112"/>
      <c r="N100" s="102"/>
      <c r="O100" s="102"/>
      <c r="P100" s="102"/>
      <c r="Q100" s="102"/>
      <c r="R100" s="112"/>
      <c r="S100" s="112"/>
      <c r="T100" s="107"/>
      <c r="U100" s="108"/>
      <c r="V100" s="103"/>
      <c r="W100" s="103"/>
      <c r="X100" s="107"/>
      <c r="Y100" s="108"/>
      <c r="Z100" s="120"/>
      <c r="AA100" s="121"/>
      <c r="AB100" s="93">
        <f t="shared" si="3"/>
        <v>0</v>
      </c>
      <c r="AC100" s="89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291"/>
      <c r="G101" s="292"/>
      <c r="H101" s="102"/>
      <c r="I101" s="102"/>
      <c r="J101" s="291"/>
      <c r="K101" s="292"/>
      <c r="L101" s="112"/>
      <c r="M101" s="112"/>
      <c r="N101" s="102"/>
      <c r="O101" s="102"/>
      <c r="P101" s="102"/>
      <c r="Q101" s="102"/>
      <c r="R101" s="112"/>
      <c r="S101" s="112"/>
      <c r="T101" s="297"/>
      <c r="U101" s="298"/>
      <c r="V101" s="103"/>
      <c r="W101" s="103"/>
      <c r="X101" s="297"/>
      <c r="Y101" s="298"/>
      <c r="Z101" s="297"/>
      <c r="AA101" s="298"/>
      <c r="AB101" s="93">
        <f t="shared" si="3"/>
        <v>0</v>
      </c>
      <c r="AC101" s="89">
        <f t="shared" si="4"/>
        <v>0</v>
      </c>
      <c r="AD101" s="89">
        <f t="shared" si="5"/>
        <v>0</v>
      </c>
    </row>
    <row r="102" spans="1:30" hidden="1" x14ac:dyDescent="0.3">
      <c r="A102" s="64">
        <v>81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12"/>
      <c r="M102" s="112"/>
      <c r="N102" s="102"/>
      <c r="O102" s="102"/>
      <c r="P102" s="102"/>
      <c r="Q102" s="102"/>
      <c r="R102" s="112"/>
      <c r="S102" s="112"/>
      <c r="T102" s="297"/>
      <c r="U102" s="298"/>
      <c r="V102" s="103"/>
      <c r="W102" s="103"/>
      <c r="X102" s="301"/>
      <c r="Y102" s="302"/>
      <c r="Z102" s="297"/>
      <c r="AA102" s="298"/>
      <c r="AB102" s="93">
        <f t="shared" si="3"/>
        <v>0</v>
      </c>
      <c r="AC102" s="89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12"/>
      <c r="M103" s="112"/>
      <c r="N103" s="102"/>
      <c r="O103" s="102"/>
      <c r="P103" s="102"/>
      <c r="Q103" s="102"/>
      <c r="R103" s="112"/>
      <c r="S103" s="112"/>
      <c r="T103" s="297"/>
      <c r="U103" s="298"/>
      <c r="V103" s="103"/>
      <c r="W103" s="103"/>
      <c r="X103" s="297"/>
      <c r="Y103" s="298"/>
      <c r="Z103" s="297"/>
      <c r="AA103" s="298"/>
      <c r="AB103" s="93">
        <f t="shared" si="3"/>
        <v>0</v>
      </c>
      <c r="AC103" s="89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12"/>
      <c r="M104" s="112"/>
      <c r="N104" s="102"/>
      <c r="O104" s="102"/>
      <c r="P104" s="102"/>
      <c r="Q104" s="102"/>
      <c r="R104" s="112"/>
      <c r="S104" s="112"/>
      <c r="T104" s="297"/>
      <c r="U104" s="298"/>
      <c r="V104" s="103"/>
      <c r="W104" s="103"/>
      <c r="X104" s="297"/>
      <c r="Y104" s="298"/>
      <c r="Z104" s="297"/>
      <c r="AA104" s="298"/>
      <c r="AB104" s="93">
        <f t="shared" si="3"/>
        <v>0</v>
      </c>
      <c r="AC104" s="89">
        <f t="shared" si="4"/>
        <v>0</v>
      </c>
      <c r="AD104" s="89">
        <f t="shared" si="5"/>
        <v>0</v>
      </c>
    </row>
    <row r="105" spans="1:30" ht="15" hidden="1" customHeight="1" x14ac:dyDescent="0.3">
      <c r="A105" s="64">
        <v>83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12"/>
      <c r="M105" s="112"/>
      <c r="N105" s="102"/>
      <c r="O105" s="102"/>
      <c r="P105" s="102"/>
      <c r="Q105" s="102"/>
      <c r="R105" s="112"/>
      <c r="S105" s="112"/>
      <c r="T105" s="297"/>
      <c r="U105" s="298"/>
      <c r="V105" s="103"/>
      <c r="W105" s="103"/>
      <c r="X105" s="297"/>
      <c r="Y105" s="298"/>
      <c r="Z105" s="297"/>
      <c r="AA105" s="298"/>
      <c r="AB105" s="93">
        <f t="shared" si="3"/>
        <v>0</v>
      </c>
      <c r="AC105" s="89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12"/>
      <c r="M106" s="112"/>
      <c r="N106" s="102"/>
      <c r="O106" s="102"/>
      <c r="P106" s="102"/>
      <c r="Q106" s="102"/>
      <c r="R106" s="112"/>
      <c r="S106" s="112"/>
      <c r="T106" s="299"/>
      <c r="U106" s="300"/>
      <c r="V106" s="103"/>
      <c r="W106" s="103"/>
      <c r="X106" s="299"/>
      <c r="Y106" s="300"/>
      <c r="Z106" s="297"/>
      <c r="AA106" s="298"/>
      <c r="AB106" s="93">
        <f t="shared" si="3"/>
        <v>0</v>
      </c>
      <c r="AC106" s="89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12"/>
      <c r="M107" s="112"/>
      <c r="N107" s="102"/>
      <c r="O107" s="102"/>
      <c r="P107" s="102"/>
      <c r="Q107" s="102"/>
      <c r="R107" s="112"/>
      <c r="S107" s="112"/>
      <c r="T107" s="297"/>
      <c r="U107" s="298"/>
      <c r="V107" s="103"/>
      <c r="W107" s="103"/>
      <c r="X107" s="297"/>
      <c r="Y107" s="298"/>
      <c r="Z107" s="297"/>
      <c r="AA107" s="298"/>
      <c r="AB107" s="93">
        <f t="shared" si="3"/>
        <v>0</v>
      </c>
      <c r="AC107" s="89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12"/>
      <c r="M108" s="112"/>
      <c r="N108" s="102"/>
      <c r="O108" s="102"/>
      <c r="P108" s="102"/>
      <c r="Q108" s="102"/>
      <c r="R108" s="112"/>
      <c r="S108" s="112"/>
      <c r="T108" s="297"/>
      <c r="U108" s="298"/>
      <c r="V108" s="103"/>
      <c r="W108" s="103"/>
      <c r="X108" s="297"/>
      <c r="Y108" s="298"/>
      <c r="Z108" s="297"/>
      <c r="AA108" s="298"/>
      <c r="AB108" s="93">
        <f t="shared" si="3"/>
        <v>0</v>
      </c>
      <c r="AC108" s="89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1</v>
      </c>
      <c r="D109" s="101"/>
      <c r="E109" s="101"/>
      <c r="F109" s="291"/>
      <c r="G109" s="292"/>
      <c r="H109" s="102"/>
      <c r="I109" s="102"/>
      <c r="J109" s="291"/>
      <c r="K109" s="292"/>
      <c r="L109" s="112"/>
      <c r="M109" s="112"/>
      <c r="N109" s="254">
        <v>1.06E-3</v>
      </c>
      <c r="O109" s="254">
        <v>1.06E-3</v>
      </c>
      <c r="P109" s="112"/>
      <c r="Q109" s="112"/>
      <c r="R109" s="112"/>
      <c r="S109" s="112"/>
      <c r="T109" s="297"/>
      <c r="U109" s="298"/>
      <c r="V109" s="103"/>
      <c r="W109" s="103"/>
      <c r="X109" s="297"/>
      <c r="Y109" s="298"/>
      <c r="Z109" s="297"/>
      <c r="AA109" s="298"/>
      <c r="AB109" s="93">
        <f t="shared" si="3"/>
        <v>0</v>
      </c>
      <c r="AC109" s="89">
        <f t="shared" si="4"/>
        <v>1.3779999999999999E-2</v>
      </c>
      <c r="AD109" s="89">
        <f t="shared" si="5"/>
        <v>1.3779999999999999E-2</v>
      </c>
    </row>
    <row r="110" spans="1:30" x14ac:dyDescent="0.3">
      <c r="A110" s="83"/>
      <c r="B110" s="83"/>
      <c r="C110" s="83"/>
      <c r="D110" s="101"/>
      <c r="E110" s="101"/>
      <c r="F110" s="291"/>
      <c r="G110" s="292"/>
      <c r="H110" s="102"/>
      <c r="I110" s="102"/>
      <c r="J110" s="291"/>
      <c r="K110" s="292"/>
      <c r="L110" s="112"/>
      <c r="M110" s="112"/>
      <c r="N110" s="102"/>
      <c r="O110" s="102"/>
      <c r="P110" s="102"/>
      <c r="Q110" s="102"/>
      <c r="R110" s="102"/>
      <c r="S110" s="102"/>
      <c r="T110" s="297"/>
      <c r="U110" s="298"/>
      <c r="V110" s="103"/>
      <c r="W110" s="103"/>
      <c r="X110" s="297"/>
      <c r="Y110" s="298"/>
      <c r="Z110" s="297">
        <v>4.8000000000000001E-2</v>
      </c>
      <c r="AA110" s="298"/>
      <c r="AB110" s="51">
        <f>AB109/Z110</f>
        <v>0</v>
      </c>
      <c r="AC110" s="52">
        <f>AC109/Z110</f>
        <v>0.2870833333333333</v>
      </c>
      <c r="AD110" s="52">
        <f t="shared" si="5"/>
        <v>0.2870833333333333</v>
      </c>
    </row>
  </sheetData>
  <sheetProtection formatCells="0" formatColumns="0" formatRows="0" insertColumns="0" insertRows="0" insertHyperlinks="0" deleteColumns="0" deleteRows="0" sort="0" autoFilter="0" pivotTables="0"/>
  <mergeCells count="544">
    <mergeCell ref="AD2:AD3"/>
    <mergeCell ref="R3:S3"/>
    <mergeCell ref="T3:U3"/>
    <mergeCell ref="L2:W2"/>
    <mergeCell ref="X2:AA2"/>
    <mergeCell ref="F3:G3"/>
    <mergeCell ref="H3:I3"/>
    <mergeCell ref="J3:K3"/>
    <mergeCell ref="L3:M3"/>
    <mergeCell ref="N3:O3"/>
    <mergeCell ref="P3:Q3"/>
    <mergeCell ref="D1:AC1"/>
    <mergeCell ref="D2:K2"/>
    <mergeCell ref="V3:W3"/>
    <mergeCell ref="X3:Y3"/>
    <mergeCell ref="Z3:AA3"/>
    <mergeCell ref="D3:E3"/>
    <mergeCell ref="AB2:AC3"/>
    <mergeCell ref="F4:G4"/>
    <mergeCell ref="J4:K4"/>
    <mergeCell ref="T4:U4"/>
    <mergeCell ref="X4:Y4"/>
    <mergeCell ref="Z4:AA4"/>
    <mergeCell ref="F5:G5"/>
    <mergeCell ref="J5:K5"/>
    <mergeCell ref="T5:U5"/>
    <mergeCell ref="X5:Y5"/>
    <mergeCell ref="Z5:AA5"/>
    <mergeCell ref="F6:G6"/>
    <mergeCell ref="J6:K6"/>
    <mergeCell ref="T6:U6"/>
    <mergeCell ref="V6:W6"/>
    <mergeCell ref="X6:Y6"/>
    <mergeCell ref="Z6:AA6"/>
    <mergeCell ref="F7:G7"/>
    <mergeCell ref="J7:K7"/>
    <mergeCell ref="T7:U7"/>
    <mergeCell ref="X7:Y7"/>
    <mergeCell ref="Z7:AA7"/>
    <mergeCell ref="F8:G8"/>
    <mergeCell ref="J8:K8"/>
    <mergeCell ref="T8:U8"/>
    <mergeCell ref="X8:Y8"/>
    <mergeCell ref="Z8:AA8"/>
    <mergeCell ref="F12:G12"/>
    <mergeCell ref="J12:K12"/>
    <mergeCell ref="Z13:AA13"/>
    <mergeCell ref="T12:U12"/>
    <mergeCell ref="X12:Y12"/>
    <mergeCell ref="Z12:AA12"/>
    <mergeCell ref="T13:U13"/>
    <mergeCell ref="X13:Y13"/>
    <mergeCell ref="F9:G9"/>
    <mergeCell ref="J9:K9"/>
    <mergeCell ref="T9:U9"/>
    <mergeCell ref="X9:Y9"/>
    <mergeCell ref="Z9:AA9"/>
    <mergeCell ref="F10:G10"/>
    <mergeCell ref="J10:K10"/>
    <mergeCell ref="F11:G11"/>
    <mergeCell ref="J11:K11"/>
    <mergeCell ref="Z11:AA11"/>
    <mergeCell ref="T10:U10"/>
    <mergeCell ref="X10:Y10"/>
    <mergeCell ref="Z10:AA10"/>
    <mergeCell ref="T11:U11"/>
    <mergeCell ref="X11:Y11"/>
    <mergeCell ref="F14:G14"/>
    <mergeCell ref="J14:K14"/>
    <mergeCell ref="Z15:AA15"/>
    <mergeCell ref="T14:U14"/>
    <mergeCell ref="X14:Y14"/>
    <mergeCell ref="Z14:AA14"/>
    <mergeCell ref="T15:U15"/>
    <mergeCell ref="X15:Y15"/>
    <mergeCell ref="F13:G13"/>
    <mergeCell ref="J13:K13"/>
    <mergeCell ref="F16:G16"/>
    <mergeCell ref="J16:K16"/>
    <mergeCell ref="Z17:AA17"/>
    <mergeCell ref="T16:U16"/>
    <mergeCell ref="X16:Y16"/>
    <mergeCell ref="Z16:AA16"/>
    <mergeCell ref="T17:U17"/>
    <mergeCell ref="X17:Y17"/>
    <mergeCell ref="F15:G15"/>
    <mergeCell ref="J15:K15"/>
    <mergeCell ref="F18:G18"/>
    <mergeCell ref="J18:K18"/>
    <mergeCell ref="Z19:AA19"/>
    <mergeCell ref="T18:U18"/>
    <mergeCell ref="X18:Y18"/>
    <mergeCell ref="Z18:AA18"/>
    <mergeCell ref="T19:U19"/>
    <mergeCell ref="X19:Y19"/>
    <mergeCell ref="F17:G17"/>
    <mergeCell ref="J17:K17"/>
    <mergeCell ref="F20:G20"/>
    <mergeCell ref="J20:K20"/>
    <mergeCell ref="Z21:AA21"/>
    <mergeCell ref="T20:U20"/>
    <mergeCell ref="X20:Y20"/>
    <mergeCell ref="Z20:AA20"/>
    <mergeCell ref="T21:U21"/>
    <mergeCell ref="X21:Y21"/>
    <mergeCell ref="F19:G19"/>
    <mergeCell ref="J19:K19"/>
    <mergeCell ref="F22:G22"/>
    <mergeCell ref="J22:K22"/>
    <mergeCell ref="Z23:AA23"/>
    <mergeCell ref="T22:U22"/>
    <mergeCell ref="X22:Y22"/>
    <mergeCell ref="Z22:AA22"/>
    <mergeCell ref="T23:U23"/>
    <mergeCell ref="X23:Y23"/>
    <mergeCell ref="F21:G21"/>
    <mergeCell ref="J21:K21"/>
    <mergeCell ref="F24:G24"/>
    <mergeCell ref="J24:K24"/>
    <mergeCell ref="Z25:AA25"/>
    <mergeCell ref="T24:U24"/>
    <mergeCell ref="X24:Y24"/>
    <mergeCell ref="Z24:AA24"/>
    <mergeCell ref="T25:U25"/>
    <mergeCell ref="X25:Y25"/>
    <mergeCell ref="F23:G23"/>
    <mergeCell ref="J23:K23"/>
    <mergeCell ref="F26:G26"/>
    <mergeCell ref="J26:K26"/>
    <mergeCell ref="Z27:AA27"/>
    <mergeCell ref="T26:U26"/>
    <mergeCell ref="X26:Y26"/>
    <mergeCell ref="Z26:AA26"/>
    <mergeCell ref="T27:U27"/>
    <mergeCell ref="X27:Y27"/>
    <mergeCell ref="F25:G25"/>
    <mergeCell ref="J25:K25"/>
    <mergeCell ref="F28:G28"/>
    <mergeCell ref="J28:K28"/>
    <mergeCell ref="Z29:AA29"/>
    <mergeCell ref="T28:U28"/>
    <mergeCell ref="X28:Y28"/>
    <mergeCell ref="Z28:AA28"/>
    <mergeCell ref="T29:U29"/>
    <mergeCell ref="X29:Y29"/>
    <mergeCell ref="F27:G27"/>
    <mergeCell ref="J27:K27"/>
    <mergeCell ref="F30:G30"/>
    <mergeCell ref="J30:K30"/>
    <mergeCell ref="Z31:AA31"/>
    <mergeCell ref="T30:U30"/>
    <mergeCell ref="X30:Y30"/>
    <mergeCell ref="Z30:AA30"/>
    <mergeCell ref="T31:U31"/>
    <mergeCell ref="X31:Y31"/>
    <mergeCell ref="F29:G29"/>
    <mergeCell ref="J29:K29"/>
    <mergeCell ref="F32:G32"/>
    <mergeCell ref="J32:K32"/>
    <mergeCell ref="Z33:AA33"/>
    <mergeCell ref="T32:U32"/>
    <mergeCell ref="X32:Y32"/>
    <mergeCell ref="Z32:AA32"/>
    <mergeCell ref="T33:U33"/>
    <mergeCell ref="X33:Y33"/>
    <mergeCell ref="F31:G31"/>
    <mergeCell ref="J31:K31"/>
    <mergeCell ref="F34:G34"/>
    <mergeCell ref="J34:K34"/>
    <mergeCell ref="Z35:AA35"/>
    <mergeCell ref="T34:U34"/>
    <mergeCell ref="X34:Y34"/>
    <mergeCell ref="Z34:AA34"/>
    <mergeCell ref="T35:U35"/>
    <mergeCell ref="X35:Y35"/>
    <mergeCell ref="F33:G33"/>
    <mergeCell ref="J33:K33"/>
    <mergeCell ref="F36:G36"/>
    <mergeCell ref="J36:K36"/>
    <mergeCell ref="Z37:AA37"/>
    <mergeCell ref="T36:U36"/>
    <mergeCell ref="X36:Y36"/>
    <mergeCell ref="Z36:AA36"/>
    <mergeCell ref="T37:U37"/>
    <mergeCell ref="X37:Y37"/>
    <mergeCell ref="F35:G35"/>
    <mergeCell ref="J35:K35"/>
    <mergeCell ref="F38:G38"/>
    <mergeCell ref="J38:K38"/>
    <mergeCell ref="Z39:AA39"/>
    <mergeCell ref="T38:U38"/>
    <mergeCell ref="X38:Y38"/>
    <mergeCell ref="Z38:AA38"/>
    <mergeCell ref="T39:U39"/>
    <mergeCell ref="X39:Y39"/>
    <mergeCell ref="F37:G37"/>
    <mergeCell ref="J37:K37"/>
    <mergeCell ref="F40:G40"/>
    <mergeCell ref="J40:K40"/>
    <mergeCell ref="Z41:AA41"/>
    <mergeCell ref="T40:U40"/>
    <mergeCell ref="X40:Y40"/>
    <mergeCell ref="Z40:AA40"/>
    <mergeCell ref="T41:U41"/>
    <mergeCell ref="X41:Y41"/>
    <mergeCell ref="F39:G39"/>
    <mergeCell ref="J39:K39"/>
    <mergeCell ref="F42:G42"/>
    <mergeCell ref="J42:K42"/>
    <mergeCell ref="Z43:AA43"/>
    <mergeCell ref="T42:U42"/>
    <mergeCell ref="X42:Y42"/>
    <mergeCell ref="Z42:AA42"/>
    <mergeCell ref="T43:U43"/>
    <mergeCell ref="X43:Y43"/>
    <mergeCell ref="F41:G41"/>
    <mergeCell ref="J41:K41"/>
    <mergeCell ref="F44:G44"/>
    <mergeCell ref="J44:K44"/>
    <mergeCell ref="Z45:AA45"/>
    <mergeCell ref="T44:U44"/>
    <mergeCell ref="X44:Y44"/>
    <mergeCell ref="Z44:AA44"/>
    <mergeCell ref="T45:U45"/>
    <mergeCell ref="X45:Y45"/>
    <mergeCell ref="F43:G43"/>
    <mergeCell ref="J43:K43"/>
    <mergeCell ref="F46:G46"/>
    <mergeCell ref="J46:K46"/>
    <mergeCell ref="Z47:AA47"/>
    <mergeCell ref="T46:U46"/>
    <mergeCell ref="X46:Y46"/>
    <mergeCell ref="Z46:AA46"/>
    <mergeCell ref="T47:U47"/>
    <mergeCell ref="X47:Y47"/>
    <mergeCell ref="F45:G45"/>
    <mergeCell ref="J45:K45"/>
    <mergeCell ref="F48:G48"/>
    <mergeCell ref="J48:K48"/>
    <mergeCell ref="Z49:AA49"/>
    <mergeCell ref="T48:U48"/>
    <mergeCell ref="X48:Y48"/>
    <mergeCell ref="Z48:AA48"/>
    <mergeCell ref="T49:U49"/>
    <mergeCell ref="X49:Y49"/>
    <mergeCell ref="F47:G47"/>
    <mergeCell ref="J47:K47"/>
    <mergeCell ref="F50:G50"/>
    <mergeCell ref="J50:K50"/>
    <mergeCell ref="Z51:AA51"/>
    <mergeCell ref="T50:U50"/>
    <mergeCell ref="X50:Y50"/>
    <mergeCell ref="Z50:AA50"/>
    <mergeCell ref="T51:U51"/>
    <mergeCell ref="X51:Y51"/>
    <mergeCell ref="F49:G49"/>
    <mergeCell ref="J49:K49"/>
    <mergeCell ref="F52:G52"/>
    <mergeCell ref="J52:K52"/>
    <mergeCell ref="Z53:AA53"/>
    <mergeCell ref="T52:U52"/>
    <mergeCell ref="X52:Y52"/>
    <mergeCell ref="Z52:AA52"/>
    <mergeCell ref="T53:U53"/>
    <mergeCell ref="X53:Y53"/>
    <mergeCell ref="F51:G51"/>
    <mergeCell ref="J51:K51"/>
    <mergeCell ref="F54:G54"/>
    <mergeCell ref="J54:K54"/>
    <mergeCell ref="Z55:AA55"/>
    <mergeCell ref="T54:U54"/>
    <mergeCell ref="X54:Y54"/>
    <mergeCell ref="Z54:AA54"/>
    <mergeCell ref="T55:U55"/>
    <mergeCell ref="X55:Y55"/>
    <mergeCell ref="F53:G53"/>
    <mergeCell ref="J53:K53"/>
    <mergeCell ref="F56:G56"/>
    <mergeCell ref="J56:K56"/>
    <mergeCell ref="Z57:AA57"/>
    <mergeCell ref="T56:U56"/>
    <mergeCell ref="X56:Y56"/>
    <mergeCell ref="Z56:AA56"/>
    <mergeCell ref="T57:U57"/>
    <mergeCell ref="X57:Y57"/>
    <mergeCell ref="F55:G55"/>
    <mergeCell ref="J55:K55"/>
    <mergeCell ref="F58:G58"/>
    <mergeCell ref="J58:K58"/>
    <mergeCell ref="Z59:AA59"/>
    <mergeCell ref="T58:U58"/>
    <mergeCell ref="X58:Y58"/>
    <mergeCell ref="Z58:AA58"/>
    <mergeCell ref="T59:U59"/>
    <mergeCell ref="X59:Y59"/>
    <mergeCell ref="F57:G57"/>
    <mergeCell ref="J57:K57"/>
    <mergeCell ref="F60:G60"/>
    <mergeCell ref="J60:K60"/>
    <mergeCell ref="Z61:AA61"/>
    <mergeCell ref="T60:U60"/>
    <mergeCell ref="X60:Y60"/>
    <mergeCell ref="Z60:AA60"/>
    <mergeCell ref="T61:U61"/>
    <mergeCell ref="X61:Y61"/>
    <mergeCell ref="F59:G59"/>
    <mergeCell ref="J59:K59"/>
    <mergeCell ref="F62:G62"/>
    <mergeCell ref="J62:K62"/>
    <mergeCell ref="Z63:AA63"/>
    <mergeCell ref="T62:U62"/>
    <mergeCell ref="X62:Y62"/>
    <mergeCell ref="Z62:AA62"/>
    <mergeCell ref="T63:U63"/>
    <mergeCell ref="X63:Y63"/>
    <mergeCell ref="F61:G61"/>
    <mergeCell ref="J61:K61"/>
    <mergeCell ref="F64:G64"/>
    <mergeCell ref="J64:K64"/>
    <mergeCell ref="Z65:AA65"/>
    <mergeCell ref="T64:U64"/>
    <mergeCell ref="X64:Y64"/>
    <mergeCell ref="Z64:AA64"/>
    <mergeCell ref="T65:U65"/>
    <mergeCell ref="X65:Y65"/>
    <mergeCell ref="F63:G63"/>
    <mergeCell ref="J63:K63"/>
    <mergeCell ref="F66:G66"/>
    <mergeCell ref="J66:K66"/>
    <mergeCell ref="Z67:AA67"/>
    <mergeCell ref="T66:U66"/>
    <mergeCell ref="X66:Y66"/>
    <mergeCell ref="Z66:AA66"/>
    <mergeCell ref="T67:U67"/>
    <mergeCell ref="X67:Y67"/>
    <mergeCell ref="F65:G65"/>
    <mergeCell ref="J65:K65"/>
    <mergeCell ref="F68:G68"/>
    <mergeCell ref="J68:K68"/>
    <mergeCell ref="Z69:AA69"/>
    <mergeCell ref="T68:U68"/>
    <mergeCell ref="X68:Y68"/>
    <mergeCell ref="Z68:AA68"/>
    <mergeCell ref="T69:U69"/>
    <mergeCell ref="X69:Y69"/>
    <mergeCell ref="F67:G67"/>
    <mergeCell ref="J67:K67"/>
    <mergeCell ref="F70:G70"/>
    <mergeCell ref="J70:K70"/>
    <mergeCell ref="Z71:AA71"/>
    <mergeCell ref="T70:U70"/>
    <mergeCell ref="X70:Y70"/>
    <mergeCell ref="Z70:AA70"/>
    <mergeCell ref="T71:U71"/>
    <mergeCell ref="X71:Y71"/>
    <mergeCell ref="F69:G69"/>
    <mergeCell ref="J69:K69"/>
    <mergeCell ref="F72:G72"/>
    <mergeCell ref="J72:K72"/>
    <mergeCell ref="Z73:AA73"/>
    <mergeCell ref="T72:U72"/>
    <mergeCell ref="X72:Y72"/>
    <mergeCell ref="Z72:AA72"/>
    <mergeCell ref="T73:U73"/>
    <mergeCell ref="X73:Y73"/>
    <mergeCell ref="F71:G71"/>
    <mergeCell ref="J71:K71"/>
    <mergeCell ref="F74:G74"/>
    <mergeCell ref="J74:K74"/>
    <mergeCell ref="Z75:AA75"/>
    <mergeCell ref="T74:U74"/>
    <mergeCell ref="X74:Y74"/>
    <mergeCell ref="Z74:AA74"/>
    <mergeCell ref="T75:U75"/>
    <mergeCell ref="X75:Y75"/>
    <mergeCell ref="F73:G73"/>
    <mergeCell ref="J73:K73"/>
    <mergeCell ref="F76:G76"/>
    <mergeCell ref="J76:K76"/>
    <mergeCell ref="Z77:AA77"/>
    <mergeCell ref="T76:U76"/>
    <mergeCell ref="X76:Y76"/>
    <mergeCell ref="Z76:AA76"/>
    <mergeCell ref="T77:U77"/>
    <mergeCell ref="X77:Y77"/>
    <mergeCell ref="F75:G75"/>
    <mergeCell ref="J75:K75"/>
    <mergeCell ref="F78:G78"/>
    <mergeCell ref="J78:K78"/>
    <mergeCell ref="Z79:AA79"/>
    <mergeCell ref="T78:U78"/>
    <mergeCell ref="X78:Y78"/>
    <mergeCell ref="Z78:AA78"/>
    <mergeCell ref="T79:U79"/>
    <mergeCell ref="X79:Y79"/>
    <mergeCell ref="F77:G77"/>
    <mergeCell ref="J77:K77"/>
    <mergeCell ref="F80:G80"/>
    <mergeCell ref="J80:K80"/>
    <mergeCell ref="Z81:AA81"/>
    <mergeCell ref="T80:U80"/>
    <mergeCell ref="X80:Y80"/>
    <mergeCell ref="Z80:AA80"/>
    <mergeCell ref="T81:U81"/>
    <mergeCell ref="X81:Y81"/>
    <mergeCell ref="F79:G79"/>
    <mergeCell ref="J79:K79"/>
    <mergeCell ref="F82:G82"/>
    <mergeCell ref="J82:K82"/>
    <mergeCell ref="Z83:AA83"/>
    <mergeCell ref="T82:U82"/>
    <mergeCell ref="X82:Y82"/>
    <mergeCell ref="Z82:AA82"/>
    <mergeCell ref="T83:U83"/>
    <mergeCell ref="X83:Y83"/>
    <mergeCell ref="F81:G81"/>
    <mergeCell ref="J81:K81"/>
    <mergeCell ref="F84:G84"/>
    <mergeCell ref="J84:K84"/>
    <mergeCell ref="Z85:AA85"/>
    <mergeCell ref="T84:U84"/>
    <mergeCell ref="X84:Y84"/>
    <mergeCell ref="Z84:AA84"/>
    <mergeCell ref="T85:U85"/>
    <mergeCell ref="X85:Y85"/>
    <mergeCell ref="F83:G83"/>
    <mergeCell ref="J83:K83"/>
    <mergeCell ref="F86:G86"/>
    <mergeCell ref="J86:K86"/>
    <mergeCell ref="Z87:AA87"/>
    <mergeCell ref="T86:U86"/>
    <mergeCell ref="X86:Y86"/>
    <mergeCell ref="Z86:AA86"/>
    <mergeCell ref="T87:U87"/>
    <mergeCell ref="X87:Y87"/>
    <mergeCell ref="F85:G85"/>
    <mergeCell ref="J85:K85"/>
    <mergeCell ref="F88:G88"/>
    <mergeCell ref="J88:K88"/>
    <mergeCell ref="Z89:AA89"/>
    <mergeCell ref="T88:U88"/>
    <mergeCell ref="X88:Y88"/>
    <mergeCell ref="Z88:AA88"/>
    <mergeCell ref="T89:U89"/>
    <mergeCell ref="X89:Y89"/>
    <mergeCell ref="F87:G87"/>
    <mergeCell ref="J87:K87"/>
    <mergeCell ref="F90:G90"/>
    <mergeCell ref="J90:K90"/>
    <mergeCell ref="Z91:AA91"/>
    <mergeCell ref="T90:U90"/>
    <mergeCell ref="X90:Y90"/>
    <mergeCell ref="Z90:AA90"/>
    <mergeCell ref="T91:U91"/>
    <mergeCell ref="X91:Y91"/>
    <mergeCell ref="F89:G89"/>
    <mergeCell ref="J89:K89"/>
    <mergeCell ref="F92:G92"/>
    <mergeCell ref="J92:K92"/>
    <mergeCell ref="Z93:AA93"/>
    <mergeCell ref="T92:U92"/>
    <mergeCell ref="X92:Y92"/>
    <mergeCell ref="Z92:AA92"/>
    <mergeCell ref="T93:U93"/>
    <mergeCell ref="X93:Y93"/>
    <mergeCell ref="F91:G91"/>
    <mergeCell ref="J91:K91"/>
    <mergeCell ref="F94:G94"/>
    <mergeCell ref="J94:K94"/>
    <mergeCell ref="Z95:AA95"/>
    <mergeCell ref="T94:U94"/>
    <mergeCell ref="X94:Y94"/>
    <mergeCell ref="Z94:AA94"/>
    <mergeCell ref="T95:U95"/>
    <mergeCell ref="X95:Y95"/>
    <mergeCell ref="F93:G93"/>
    <mergeCell ref="J93:K93"/>
    <mergeCell ref="F96:G96"/>
    <mergeCell ref="J96:K96"/>
    <mergeCell ref="Z98:AA98"/>
    <mergeCell ref="T96:U96"/>
    <mergeCell ref="X96:Y96"/>
    <mergeCell ref="Z96:AA96"/>
    <mergeCell ref="T98:U98"/>
    <mergeCell ref="X98:Y98"/>
    <mergeCell ref="F95:G95"/>
    <mergeCell ref="J95:K95"/>
    <mergeCell ref="F99:G99"/>
    <mergeCell ref="J99:K99"/>
    <mergeCell ref="Z101:AA101"/>
    <mergeCell ref="T99:U99"/>
    <mergeCell ref="X99:Y99"/>
    <mergeCell ref="Z99:AA99"/>
    <mergeCell ref="T101:U101"/>
    <mergeCell ref="X101:Y101"/>
    <mergeCell ref="F98:G98"/>
    <mergeCell ref="J98:K98"/>
    <mergeCell ref="F102:G102"/>
    <mergeCell ref="J102:K102"/>
    <mergeCell ref="Z103:AA103"/>
    <mergeCell ref="T102:U102"/>
    <mergeCell ref="X102:Y102"/>
    <mergeCell ref="Z102:AA102"/>
    <mergeCell ref="T103:U103"/>
    <mergeCell ref="X103:Y103"/>
    <mergeCell ref="F101:G101"/>
    <mergeCell ref="J101:K101"/>
    <mergeCell ref="F104:G104"/>
    <mergeCell ref="J104:K104"/>
    <mergeCell ref="Z105:AA105"/>
    <mergeCell ref="T104:U104"/>
    <mergeCell ref="X104:Y104"/>
    <mergeCell ref="Z104:AA104"/>
    <mergeCell ref="Z108:AA108"/>
    <mergeCell ref="F103:G103"/>
    <mergeCell ref="J103:K103"/>
    <mergeCell ref="T105:U105"/>
    <mergeCell ref="X105:Y105"/>
    <mergeCell ref="F107:G107"/>
    <mergeCell ref="J107:K107"/>
    <mergeCell ref="F106:G106"/>
    <mergeCell ref="J106:K106"/>
    <mergeCell ref="Z107:AA107"/>
    <mergeCell ref="T106:U106"/>
    <mergeCell ref="X106:Y106"/>
    <mergeCell ref="Z106:AA106"/>
    <mergeCell ref="F105:G105"/>
    <mergeCell ref="J105:K105"/>
    <mergeCell ref="T110:U110"/>
    <mergeCell ref="X110:Y110"/>
    <mergeCell ref="Z110:AA110"/>
    <mergeCell ref="F110:G110"/>
    <mergeCell ref="J110:K110"/>
    <mergeCell ref="T107:U107"/>
    <mergeCell ref="X107:Y107"/>
    <mergeCell ref="F109:G109"/>
    <mergeCell ref="J109:K109"/>
    <mergeCell ref="F108:G108"/>
    <mergeCell ref="J108:K108"/>
    <mergeCell ref="Z109:AA109"/>
    <mergeCell ref="T108:U108"/>
    <mergeCell ref="X108:Y108"/>
    <mergeCell ref="T109:U109"/>
    <mergeCell ref="X109:Y109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0"/>
  <sheetViews>
    <sheetView zoomScale="110" zoomScaleNormal="110" workbookViewId="0">
      <pane xSplit="3" ySplit="5" topLeftCell="K72" activePane="bottomRight" state="frozen"/>
      <selection pane="topRight" activeCell="D1" sqref="D1"/>
      <selection pane="bottomLeft" activeCell="A6" sqref="A6"/>
      <selection pane="bottomRight" activeCell="AD5" sqref="AD5"/>
    </sheetView>
  </sheetViews>
  <sheetFormatPr defaultRowHeight="14.4" x14ac:dyDescent="0.3"/>
  <cols>
    <col min="1" max="1" width="3.44140625" style="57" customWidth="1"/>
    <col min="2" max="2" width="20.109375" style="57" customWidth="1"/>
    <col min="3" max="3" width="3.109375" style="57" customWidth="1"/>
    <col min="4" max="5" width="6.44140625" style="57" customWidth="1"/>
    <col min="6" max="6" width="4.33203125" style="57" customWidth="1"/>
    <col min="7" max="7" width="4.44140625" style="57" customWidth="1"/>
    <col min="8" max="8" width="6.109375" style="57" customWidth="1"/>
    <col min="9" max="9" width="6" style="57" customWidth="1"/>
    <col min="10" max="11" width="4.44140625" style="57" customWidth="1"/>
    <col min="12" max="12" width="6.6640625" style="57" customWidth="1"/>
    <col min="13" max="13" width="6.5546875" style="57" customWidth="1"/>
    <col min="14" max="15" width="6.109375" style="57" customWidth="1"/>
    <col min="16" max="16" width="5.88671875" style="57" customWidth="1"/>
    <col min="17" max="17" width="6" style="57" customWidth="1"/>
    <col min="18" max="19" width="5.88671875" style="57" customWidth="1"/>
    <col min="20" max="20" width="4.109375" style="57" customWidth="1"/>
    <col min="21" max="21" width="4.5546875" style="57" customWidth="1"/>
    <col min="22" max="23" width="5.6640625" style="57" customWidth="1"/>
    <col min="24" max="24" width="5.44140625" style="57" hidden="1" customWidth="1"/>
    <col min="25" max="25" width="5.5546875" style="57" hidden="1" customWidth="1"/>
    <col min="26" max="26" width="4.6640625" style="57" hidden="1" customWidth="1"/>
    <col min="27" max="27" width="4" style="57" hidden="1" customWidth="1"/>
    <col min="28" max="28" width="7.109375" style="57" customWidth="1"/>
    <col min="29" max="29" width="7.88671875" style="87" customWidth="1"/>
    <col min="30" max="30" width="7.88671875" style="57" customWidth="1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24"/>
      <c r="Y2" s="325"/>
      <c r="Z2" s="325"/>
      <c r="AA2" s="326"/>
      <c r="AB2" s="278" t="s">
        <v>139</v>
      </c>
      <c r="AC2" s="279"/>
      <c r="AD2" s="283" t="s">
        <v>292</v>
      </c>
    </row>
    <row r="3" spans="1:30" ht="44.25" customHeight="1" x14ac:dyDescent="0.3">
      <c r="A3" s="58"/>
      <c r="B3" s="115" t="s">
        <v>333</v>
      </c>
      <c r="C3" s="60"/>
      <c r="D3" s="318" t="s">
        <v>334</v>
      </c>
      <c r="E3" s="320"/>
      <c r="F3" s="318" t="s">
        <v>148</v>
      </c>
      <c r="G3" s="320"/>
      <c r="H3" s="318" t="s">
        <v>335</v>
      </c>
      <c r="I3" s="320"/>
      <c r="J3" s="318" t="s">
        <v>450</v>
      </c>
      <c r="K3" s="320"/>
      <c r="L3" s="318" t="s">
        <v>430</v>
      </c>
      <c r="M3" s="320"/>
      <c r="N3" s="318" t="s">
        <v>436</v>
      </c>
      <c r="O3" s="320"/>
      <c r="P3" s="318" t="s">
        <v>437</v>
      </c>
      <c r="Q3" s="320"/>
      <c r="R3" s="318" t="s">
        <v>438</v>
      </c>
      <c r="S3" s="320"/>
      <c r="T3" s="318" t="s">
        <v>338</v>
      </c>
      <c r="U3" s="320"/>
      <c r="V3" s="318" t="s">
        <v>137</v>
      </c>
      <c r="W3" s="320"/>
      <c r="X3" s="327"/>
      <c r="Y3" s="328"/>
      <c r="Z3" s="329"/>
      <c r="AA3" s="330"/>
      <c r="AB3" s="280"/>
      <c r="AC3" s="281"/>
      <c r="AD3" s="284"/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229" t="s">
        <v>290</v>
      </c>
      <c r="M4" s="229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235" t="s">
        <v>290</v>
      </c>
      <c r="S4" s="235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30" customHeight="1" x14ac:dyDescent="0.3">
      <c r="A5" s="58"/>
      <c r="B5" s="59" t="s">
        <v>107</v>
      </c>
      <c r="C5" s="62"/>
      <c r="D5" s="253" t="s">
        <v>336</v>
      </c>
      <c r="E5" s="253" t="s">
        <v>337</v>
      </c>
      <c r="F5" s="335">
        <v>200</v>
      </c>
      <c r="G5" s="335"/>
      <c r="H5" s="260" t="s">
        <v>143</v>
      </c>
      <c r="I5" s="249" t="s">
        <v>302</v>
      </c>
      <c r="J5" s="335">
        <v>100</v>
      </c>
      <c r="K5" s="335"/>
      <c r="L5" s="249">
        <v>60</v>
      </c>
      <c r="M5" s="249">
        <v>100</v>
      </c>
      <c r="N5" s="258" t="s">
        <v>434</v>
      </c>
      <c r="O5" s="258" t="s">
        <v>434</v>
      </c>
      <c r="P5" s="253">
        <v>90</v>
      </c>
      <c r="Q5" s="253">
        <v>100</v>
      </c>
      <c r="R5" s="249" t="s">
        <v>328</v>
      </c>
      <c r="S5" s="249" t="s">
        <v>439</v>
      </c>
      <c r="T5" s="335" t="s">
        <v>114</v>
      </c>
      <c r="U5" s="335"/>
      <c r="V5" s="249" t="s">
        <v>288</v>
      </c>
      <c r="W5" s="249" t="s">
        <v>144</v>
      </c>
      <c r="X5" s="192">
        <v>180</v>
      </c>
      <c r="Y5" s="192">
        <v>180</v>
      </c>
      <c r="Z5" s="282">
        <v>75</v>
      </c>
      <c r="AA5" s="282"/>
      <c r="AB5" s="122">
        <v>0</v>
      </c>
      <c r="AC5" s="122">
        <v>13</v>
      </c>
      <c r="AD5" s="122">
        <f>AB5+AC5</f>
        <v>13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231"/>
      <c r="M6" s="231"/>
      <c r="N6" s="99"/>
      <c r="O6" s="99"/>
      <c r="P6" s="99"/>
      <c r="Q6" s="99"/>
      <c r="R6" s="238"/>
      <c r="S6" s="238"/>
      <c r="T6" s="293"/>
      <c r="U6" s="294"/>
      <c r="V6" s="61"/>
      <c r="W6" s="61"/>
      <c r="X6" s="100"/>
      <c r="Y6" s="100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231"/>
      <c r="M7" s="231"/>
      <c r="N7" s="99"/>
      <c r="O7" s="99"/>
      <c r="P7" s="99"/>
      <c r="Q7" s="99"/>
      <c r="R7" s="238"/>
      <c r="S7" s="238"/>
      <c r="T7" s="293"/>
      <c r="U7" s="294"/>
      <c r="V7" s="61"/>
      <c r="W7" s="61"/>
      <c r="X7" s="100"/>
      <c r="Y7" s="100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254">
        <v>0.03</v>
      </c>
      <c r="I8" s="254">
        <v>0.05</v>
      </c>
      <c r="J8" s="291"/>
      <c r="K8" s="292"/>
      <c r="L8" s="230"/>
      <c r="M8" s="230"/>
      <c r="N8" s="102"/>
      <c r="O8" s="102"/>
      <c r="P8" s="102"/>
      <c r="Q8" s="102"/>
      <c r="R8" s="237"/>
      <c r="S8" s="237"/>
      <c r="T8" s="297"/>
      <c r="U8" s="298"/>
      <c r="V8" s="103"/>
      <c r="W8" s="103"/>
      <c r="X8" s="104"/>
      <c r="Y8" s="104"/>
      <c r="Z8" s="297"/>
      <c r="AA8" s="298"/>
      <c r="AB8" s="93">
        <f>(Z8+X8+V8+T8+P8+N8+L8+J8+H8+F8+D8+R8)*$AB$5</f>
        <v>0</v>
      </c>
      <c r="AC8" s="89">
        <f>(Z8+Y8+W8+T8+Q8+O8+M8+J8+I8+F8+E8+S8)*$AC$5</f>
        <v>0.65</v>
      </c>
      <c r="AD8" s="89">
        <f>AB8+AC8</f>
        <v>0.65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230"/>
      <c r="M9" s="230"/>
      <c r="N9" s="102"/>
      <c r="O9" s="102"/>
      <c r="P9" s="254">
        <v>1.44E-2</v>
      </c>
      <c r="Q9" s="254">
        <v>1.6E-2</v>
      </c>
      <c r="R9" s="112"/>
      <c r="S9" s="112"/>
      <c r="T9" s="297"/>
      <c r="U9" s="298"/>
      <c r="V9" s="257">
        <v>0.04</v>
      </c>
      <c r="W9" s="257">
        <v>0.05</v>
      </c>
      <c r="X9" s="104"/>
      <c r="Y9" s="104"/>
      <c r="Z9" s="297"/>
      <c r="AA9" s="298"/>
      <c r="AB9" s="236">
        <f t="shared" ref="AB9:AB72" si="0">(Z9+X9+V9+T9+P9+N9+L9+J9+H9+F9+D9+R9)*$AB$5</f>
        <v>0</v>
      </c>
      <c r="AC9" s="234">
        <f t="shared" ref="AC9:AC72" si="1">(Z9+Y9+W9+T9+Q9+O9+M9+J9+I9+F9+E9+S9)*$AC$5</f>
        <v>0.8580000000000001</v>
      </c>
      <c r="AD9" s="89">
        <f t="shared" ref="AD9:AD72" si="2">AB9+AC9</f>
        <v>0.8580000000000001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230"/>
      <c r="M10" s="230"/>
      <c r="N10" s="102"/>
      <c r="O10" s="102"/>
      <c r="P10" s="112"/>
      <c r="Q10" s="112"/>
      <c r="R10" s="112"/>
      <c r="S10" s="112"/>
      <c r="T10" s="297"/>
      <c r="U10" s="298"/>
      <c r="V10" s="257">
        <v>0.04</v>
      </c>
      <c r="W10" s="257">
        <v>0.05</v>
      </c>
      <c r="X10" s="104"/>
      <c r="Y10" s="104"/>
      <c r="Z10" s="297"/>
      <c r="AA10" s="298"/>
      <c r="AB10" s="236">
        <f t="shared" si="0"/>
        <v>0</v>
      </c>
      <c r="AC10" s="234">
        <f t="shared" si="1"/>
        <v>0.65</v>
      </c>
      <c r="AD10" s="89">
        <f t="shared" si="2"/>
        <v>0.65</v>
      </c>
    </row>
    <row r="11" spans="1:30" ht="15" customHeight="1" x14ac:dyDescent="0.3">
      <c r="A11" s="64">
        <v>4</v>
      </c>
      <c r="B11" s="65" t="s">
        <v>51</v>
      </c>
      <c r="C11" s="66" t="s">
        <v>1</v>
      </c>
      <c r="D11" s="256">
        <v>5.1999999999999998E-3</v>
      </c>
      <c r="E11" s="256">
        <v>7.0000000000000001E-3</v>
      </c>
      <c r="F11" s="291"/>
      <c r="G11" s="292"/>
      <c r="H11" s="102"/>
      <c r="I11" s="102"/>
      <c r="J11" s="291"/>
      <c r="K11" s="292"/>
      <c r="L11" s="230"/>
      <c r="M11" s="230"/>
      <c r="N11" s="102"/>
      <c r="O11" s="102"/>
      <c r="P11" s="254">
        <v>4.4999999999999997E-3</v>
      </c>
      <c r="Q11" s="254">
        <v>5.0000000000000001E-3</v>
      </c>
      <c r="R11" s="112"/>
      <c r="S11" s="112"/>
      <c r="T11" s="297"/>
      <c r="U11" s="298"/>
      <c r="V11" s="103"/>
      <c r="W11" s="103"/>
      <c r="X11" s="104"/>
      <c r="Y11" s="104"/>
      <c r="Z11" s="297"/>
      <c r="AA11" s="298"/>
      <c r="AB11" s="236">
        <f t="shared" si="0"/>
        <v>0</v>
      </c>
      <c r="AC11" s="234">
        <f t="shared" si="1"/>
        <v>0.156</v>
      </c>
      <c r="AD11" s="89">
        <f t="shared" si="2"/>
        <v>0.156</v>
      </c>
    </row>
    <row r="12" spans="1:30" ht="15" hidden="1" customHeight="1" x14ac:dyDescent="0.3">
      <c r="A12" s="64">
        <v>5</v>
      </c>
      <c r="B12" s="70" t="s">
        <v>265</v>
      </c>
      <c r="C12" s="71"/>
      <c r="D12" s="101"/>
      <c r="E12" s="101"/>
      <c r="F12" s="291"/>
      <c r="G12" s="292"/>
      <c r="H12" s="102"/>
      <c r="I12" s="102"/>
      <c r="J12" s="291"/>
      <c r="K12" s="292"/>
      <c r="L12" s="230"/>
      <c r="M12" s="230"/>
      <c r="N12" s="102"/>
      <c r="O12" s="102"/>
      <c r="P12" s="112"/>
      <c r="Q12" s="112"/>
      <c r="R12" s="112"/>
      <c r="S12" s="112"/>
      <c r="T12" s="297"/>
      <c r="U12" s="298"/>
      <c r="V12" s="103"/>
      <c r="W12" s="103"/>
      <c r="X12" s="104"/>
      <c r="Y12" s="104"/>
      <c r="Z12" s="297"/>
      <c r="AA12" s="298"/>
      <c r="AB12" s="236">
        <f t="shared" si="0"/>
        <v>0</v>
      </c>
      <c r="AC12" s="234">
        <f t="shared" si="1"/>
        <v>0</v>
      </c>
      <c r="AD12" s="89">
        <f t="shared" si="2"/>
        <v>0</v>
      </c>
    </row>
    <row r="13" spans="1:30" ht="15" hidden="1" customHeight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230"/>
      <c r="M13" s="230"/>
      <c r="N13" s="102"/>
      <c r="O13" s="102"/>
      <c r="P13" s="112"/>
      <c r="Q13" s="112"/>
      <c r="R13" s="112"/>
      <c r="S13" s="112"/>
      <c r="T13" s="297"/>
      <c r="U13" s="298"/>
      <c r="V13" s="103"/>
      <c r="W13" s="103"/>
      <c r="X13" s="104"/>
      <c r="Y13" s="104"/>
      <c r="Z13" s="297"/>
      <c r="AA13" s="298"/>
      <c r="AB13" s="236">
        <f t="shared" si="0"/>
        <v>0</v>
      </c>
      <c r="AC13" s="234">
        <f t="shared" si="1"/>
        <v>0</v>
      </c>
      <c r="AD13" s="89">
        <f t="shared" si="2"/>
        <v>0</v>
      </c>
    </row>
    <row r="14" spans="1:30" ht="15" hidden="1" customHeight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230"/>
      <c r="M14" s="230"/>
      <c r="N14" s="102"/>
      <c r="O14" s="102"/>
      <c r="P14" s="112"/>
      <c r="Q14" s="112"/>
      <c r="R14" s="112"/>
      <c r="S14" s="112"/>
      <c r="T14" s="297"/>
      <c r="U14" s="298"/>
      <c r="V14" s="103"/>
      <c r="W14" s="103"/>
      <c r="X14" s="104"/>
      <c r="Y14" s="104"/>
      <c r="Z14" s="297"/>
      <c r="AA14" s="298"/>
      <c r="AB14" s="236">
        <f t="shared" si="0"/>
        <v>0</v>
      </c>
      <c r="AC14" s="234">
        <f t="shared" si="1"/>
        <v>0</v>
      </c>
      <c r="AD14" s="89">
        <f t="shared" si="2"/>
        <v>0</v>
      </c>
    </row>
    <row r="15" spans="1:30" ht="15" customHeight="1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291"/>
      <c r="K15" s="292"/>
      <c r="L15" s="230"/>
      <c r="M15" s="230"/>
      <c r="N15" s="102"/>
      <c r="O15" s="102"/>
      <c r="P15" s="254">
        <v>6.1550000000000001E-2</v>
      </c>
      <c r="Q15" s="254">
        <v>6.8400000000000002E-2</v>
      </c>
      <c r="R15" s="112"/>
      <c r="S15" s="112"/>
      <c r="T15" s="297"/>
      <c r="U15" s="298"/>
      <c r="V15" s="103"/>
      <c r="W15" s="103"/>
      <c r="X15" s="104"/>
      <c r="Y15" s="104"/>
      <c r="Z15" s="297"/>
      <c r="AA15" s="298"/>
      <c r="AB15" s="236">
        <f t="shared" si="0"/>
        <v>0</v>
      </c>
      <c r="AC15" s="234">
        <f t="shared" si="1"/>
        <v>0.88919999999999999</v>
      </c>
      <c r="AD15" s="89">
        <f t="shared" si="2"/>
        <v>0.88919999999999999</v>
      </c>
    </row>
    <row r="16" spans="1:30" ht="15" hidden="1" customHeight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230"/>
      <c r="M16" s="230"/>
      <c r="N16" s="102"/>
      <c r="O16" s="102"/>
      <c r="P16" s="112"/>
      <c r="Q16" s="112"/>
      <c r="R16" s="112"/>
      <c r="S16" s="112"/>
      <c r="T16" s="297"/>
      <c r="U16" s="298"/>
      <c r="V16" s="103"/>
      <c r="W16" s="103"/>
      <c r="X16" s="104"/>
      <c r="Y16" s="104"/>
      <c r="Z16" s="297"/>
      <c r="AA16" s="298"/>
      <c r="AB16" s="236">
        <f t="shared" si="0"/>
        <v>0</v>
      </c>
      <c r="AC16" s="234">
        <f t="shared" si="1"/>
        <v>0</v>
      </c>
      <c r="AD16" s="89">
        <f t="shared" si="2"/>
        <v>0</v>
      </c>
    </row>
    <row r="17" spans="1:30" ht="15" hidden="1" customHeight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230"/>
      <c r="M17" s="230"/>
      <c r="N17" s="102"/>
      <c r="O17" s="102"/>
      <c r="P17" s="112"/>
      <c r="Q17" s="112"/>
      <c r="R17" s="112"/>
      <c r="S17" s="112"/>
      <c r="T17" s="297"/>
      <c r="U17" s="298"/>
      <c r="V17" s="103"/>
      <c r="W17" s="103"/>
      <c r="X17" s="104"/>
      <c r="Y17" s="104"/>
      <c r="Z17" s="297"/>
      <c r="AA17" s="298"/>
      <c r="AB17" s="236">
        <f t="shared" si="0"/>
        <v>0</v>
      </c>
      <c r="AC17" s="234">
        <f t="shared" si="1"/>
        <v>0</v>
      </c>
      <c r="AD17" s="89">
        <f t="shared" si="2"/>
        <v>0</v>
      </c>
    </row>
    <row r="18" spans="1:30" ht="15" hidden="1" customHeight="1" x14ac:dyDescent="0.3">
      <c r="A18" s="64">
        <v>8</v>
      </c>
      <c r="B18" s="65" t="s">
        <v>86</v>
      </c>
      <c r="C18" s="66"/>
      <c r="D18" s="101"/>
      <c r="E18" s="101"/>
      <c r="F18" s="291"/>
      <c r="G18" s="292"/>
      <c r="H18" s="102"/>
      <c r="I18" s="102"/>
      <c r="J18" s="291"/>
      <c r="K18" s="292"/>
      <c r="L18" s="230"/>
      <c r="M18" s="230"/>
      <c r="N18" s="102"/>
      <c r="O18" s="102"/>
      <c r="P18" s="112"/>
      <c r="Q18" s="112"/>
      <c r="R18" s="112"/>
      <c r="S18" s="112"/>
      <c r="T18" s="297"/>
      <c r="U18" s="298"/>
      <c r="V18" s="103"/>
      <c r="W18" s="103"/>
      <c r="X18" s="104"/>
      <c r="Y18" s="104"/>
      <c r="Z18" s="297"/>
      <c r="AA18" s="298"/>
      <c r="AB18" s="236">
        <f t="shared" si="0"/>
        <v>0</v>
      </c>
      <c r="AC18" s="234">
        <f t="shared" si="1"/>
        <v>0</v>
      </c>
      <c r="AD18" s="89">
        <f t="shared" si="2"/>
        <v>0</v>
      </c>
    </row>
    <row r="19" spans="1:30" ht="15" customHeight="1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230"/>
      <c r="M19" s="230"/>
      <c r="N19" s="254">
        <v>2.4400000000000002E-2</v>
      </c>
      <c r="O19" s="254">
        <v>2.4400000000000002E-2</v>
      </c>
      <c r="P19" s="112"/>
      <c r="Q19" s="112"/>
      <c r="R19" s="112"/>
      <c r="S19" s="112"/>
      <c r="T19" s="297"/>
      <c r="U19" s="298"/>
      <c r="V19" s="103"/>
      <c r="W19" s="103"/>
      <c r="X19" s="104"/>
      <c r="Y19" s="104"/>
      <c r="Z19" s="297"/>
      <c r="AA19" s="298"/>
      <c r="AB19" s="236">
        <f t="shared" si="0"/>
        <v>0</v>
      </c>
      <c r="AC19" s="234">
        <f t="shared" si="1"/>
        <v>0.31720000000000004</v>
      </c>
      <c r="AD19" s="89">
        <f t="shared" si="2"/>
        <v>0.31720000000000004</v>
      </c>
    </row>
    <row r="20" spans="1:30" ht="15" hidden="1" customHeight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230"/>
      <c r="M20" s="230"/>
      <c r="N20" s="102"/>
      <c r="O20" s="102"/>
      <c r="P20" s="112"/>
      <c r="Q20" s="112"/>
      <c r="R20" s="112"/>
      <c r="S20" s="112"/>
      <c r="T20" s="297"/>
      <c r="U20" s="298"/>
      <c r="V20" s="103"/>
      <c r="W20" s="103"/>
      <c r="X20" s="104"/>
      <c r="Y20" s="104"/>
      <c r="Z20" s="297"/>
      <c r="AA20" s="298"/>
      <c r="AB20" s="236">
        <f t="shared" si="0"/>
        <v>0</v>
      </c>
      <c r="AC20" s="234">
        <f t="shared" si="1"/>
        <v>0</v>
      </c>
      <c r="AD20" s="89">
        <f t="shared" si="2"/>
        <v>0</v>
      </c>
    </row>
    <row r="21" spans="1:30" ht="15" hidden="1" customHeight="1" x14ac:dyDescent="0.3">
      <c r="A21" s="64">
        <v>11</v>
      </c>
      <c r="B21" s="70" t="s">
        <v>264</v>
      </c>
      <c r="C21" s="71"/>
      <c r="D21" s="101"/>
      <c r="E21" s="101"/>
      <c r="F21" s="291"/>
      <c r="G21" s="292"/>
      <c r="H21" s="102"/>
      <c r="I21" s="102"/>
      <c r="J21" s="291"/>
      <c r="K21" s="292"/>
      <c r="L21" s="230"/>
      <c r="M21" s="230"/>
      <c r="N21" s="102"/>
      <c r="O21" s="102"/>
      <c r="P21" s="112"/>
      <c r="Q21" s="112"/>
      <c r="R21" s="112"/>
      <c r="S21" s="112"/>
      <c r="T21" s="297"/>
      <c r="U21" s="298"/>
      <c r="V21" s="103"/>
      <c r="W21" s="103"/>
      <c r="X21" s="104"/>
      <c r="Y21" s="104"/>
      <c r="Z21" s="297"/>
      <c r="AA21" s="298"/>
      <c r="AB21" s="236">
        <f t="shared" si="0"/>
        <v>0</v>
      </c>
      <c r="AC21" s="234">
        <f t="shared" si="1"/>
        <v>0</v>
      </c>
      <c r="AD21" s="89">
        <f t="shared" si="2"/>
        <v>0</v>
      </c>
    </row>
    <row r="22" spans="1:30" ht="15" hidden="1" customHeight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230"/>
      <c r="M22" s="230"/>
      <c r="N22" s="102"/>
      <c r="O22" s="102"/>
      <c r="P22" s="112"/>
      <c r="Q22" s="112"/>
      <c r="R22" s="112"/>
      <c r="S22" s="112"/>
      <c r="T22" s="297"/>
      <c r="U22" s="298"/>
      <c r="V22" s="103"/>
      <c r="W22" s="103"/>
      <c r="X22" s="104"/>
      <c r="Y22" s="104"/>
      <c r="Z22" s="297"/>
      <c r="AA22" s="298"/>
      <c r="AB22" s="236">
        <f t="shared" si="0"/>
        <v>0</v>
      </c>
      <c r="AC22" s="234">
        <f t="shared" si="1"/>
        <v>0</v>
      </c>
      <c r="AD22" s="89">
        <f t="shared" si="2"/>
        <v>0</v>
      </c>
    </row>
    <row r="23" spans="1:30" ht="15" hidden="1" customHeight="1" x14ac:dyDescent="0.3">
      <c r="A23" s="64">
        <v>12</v>
      </c>
      <c r="B23" s="68" t="s">
        <v>281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230"/>
      <c r="M23" s="230"/>
      <c r="N23" s="102"/>
      <c r="O23" s="102"/>
      <c r="P23" s="112"/>
      <c r="Q23" s="112"/>
      <c r="R23" s="112"/>
      <c r="S23" s="112"/>
      <c r="T23" s="297"/>
      <c r="U23" s="298"/>
      <c r="V23" s="103"/>
      <c r="W23" s="103"/>
      <c r="X23" s="104"/>
      <c r="Y23" s="104"/>
      <c r="Z23" s="297"/>
      <c r="AA23" s="298"/>
      <c r="AB23" s="236">
        <f t="shared" si="0"/>
        <v>0</v>
      </c>
      <c r="AC23" s="234">
        <f t="shared" si="1"/>
        <v>0</v>
      </c>
      <c r="AD23" s="89">
        <f t="shared" si="2"/>
        <v>0</v>
      </c>
    </row>
    <row r="24" spans="1:30" ht="15" hidden="1" customHeight="1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230"/>
      <c r="M24" s="230"/>
      <c r="N24" s="102"/>
      <c r="O24" s="102"/>
      <c r="P24" s="112"/>
      <c r="Q24" s="112"/>
      <c r="R24" s="112"/>
      <c r="S24" s="112"/>
      <c r="T24" s="297"/>
      <c r="U24" s="298"/>
      <c r="V24" s="103"/>
      <c r="W24" s="103"/>
      <c r="X24" s="104"/>
      <c r="Y24" s="104"/>
      <c r="Z24" s="297"/>
      <c r="AA24" s="298"/>
      <c r="AB24" s="236">
        <f t="shared" si="0"/>
        <v>0</v>
      </c>
      <c r="AC24" s="234">
        <f t="shared" si="1"/>
        <v>0</v>
      </c>
      <c r="AD24" s="89">
        <f t="shared" si="2"/>
        <v>0</v>
      </c>
    </row>
    <row r="25" spans="1:30" ht="15" hidden="1" customHeight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230"/>
      <c r="M25" s="230"/>
      <c r="N25" s="102"/>
      <c r="O25" s="102"/>
      <c r="P25" s="112"/>
      <c r="Q25" s="112"/>
      <c r="R25" s="112"/>
      <c r="S25" s="112"/>
      <c r="T25" s="297"/>
      <c r="U25" s="298"/>
      <c r="V25" s="103"/>
      <c r="W25" s="103"/>
      <c r="X25" s="104"/>
      <c r="Y25" s="104"/>
      <c r="Z25" s="297"/>
      <c r="AA25" s="298"/>
      <c r="AB25" s="236">
        <f t="shared" si="0"/>
        <v>0</v>
      </c>
      <c r="AC25" s="234">
        <f t="shared" si="1"/>
        <v>0</v>
      </c>
      <c r="AD25" s="89">
        <f t="shared" si="2"/>
        <v>0</v>
      </c>
    </row>
    <row r="26" spans="1:30" ht="15" hidden="1" customHeight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230"/>
      <c r="M26" s="230"/>
      <c r="N26" s="102"/>
      <c r="O26" s="102"/>
      <c r="P26" s="112"/>
      <c r="Q26" s="112"/>
      <c r="R26" s="112"/>
      <c r="S26" s="112"/>
      <c r="T26" s="297"/>
      <c r="U26" s="298"/>
      <c r="V26" s="103"/>
      <c r="W26" s="103"/>
      <c r="X26" s="104"/>
      <c r="Y26" s="104"/>
      <c r="Z26" s="297"/>
      <c r="AA26" s="298"/>
      <c r="AB26" s="236">
        <f t="shared" si="0"/>
        <v>0</v>
      </c>
      <c r="AC26" s="234">
        <f t="shared" si="1"/>
        <v>0</v>
      </c>
      <c r="AD26" s="89">
        <f t="shared" si="2"/>
        <v>0</v>
      </c>
    </row>
    <row r="27" spans="1:30" ht="15" hidden="1" customHeight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230"/>
      <c r="M27" s="230"/>
      <c r="N27" s="102"/>
      <c r="O27" s="102"/>
      <c r="P27" s="112"/>
      <c r="Q27" s="112"/>
      <c r="R27" s="112"/>
      <c r="S27" s="112"/>
      <c r="T27" s="297"/>
      <c r="U27" s="298"/>
      <c r="V27" s="103"/>
      <c r="W27" s="103"/>
      <c r="X27" s="104"/>
      <c r="Y27" s="104"/>
      <c r="Z27" s="297"/>
      <c r="AA27" s="298"/>
      <c r="AB27" s="236">
        <f t="shared" si="0"/>
        <v>0</v>
      </c>
      <c r="AC27" s="234">
        <f t="shared" si="1"/>
        <v>0</v>
      </c>
      <c r="AD27" s="89">
        <f t="shared" si="2"/>
        <v>0</v>
      </c>
    </row>
    <row r="28" spans="1:30" ht="15" hidden="1" customHeight="1" x14ac:dyDescent="0.3">
      <c r="A28" s="64">
        <v>16</v>
      </c>
      <c r="B28" s="68" t="s">
        <v>70</v>
      </c>
      <c r="C28" s="69" t="s">
        <v>1</v>
      </c>
      <c r="D28" s="101"/>
      <c r="E28" s="101"/>
      <c r="F28" s="291"/>
      <c r="G28" s="292"/>
      <c r="H28" s="102"/>
      <c r="I28" s="102"/>
      <c r="J28" s="291"/>
      <c r="K28" s="292"/>
      <c r="L28" s="230"/>
      <c r="M28" s="230"/>
      <c r="N28" s="102"/>
      <c r="O28" s="102"/>
      <c r="P28" s="112"/>
      <c r="Q28" s="112"/>
      <c r="R28" s="112"/>
      <c r="S28" s="112"/>
      <c r="T28" s="297"/>
      <c r="U28" s="298"/>
      <c r="V28" s="103"/>
      <c r="W28" s="103"/>
      <c r="X28" s="104"/>
      <c r="Y28" s="104"/>
      <c r="Z28" s="297"/>
      <c r="AA28" s="298"/>
      <c r="AB28" s="236">
        <f t="shared" si="0"/>
        <v>0</v>
      </c>
      <c r="AC28" s="234">
        <f t="shared" si="1"/>
        <v>0</v>
      </c>
      <c r="AD28" s="89">
        <f t="shared" si="2"/>
        <v>0</v>
      </c>
    </row>
    <row r="29" spans="1:30" ht="15" hidden="1" customHeight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230"/>
      <c r="M29" s="230"/>
      <c r="N29" s="102"/>
      <c r="O29" s="102"/>
      <c r="P29" s="112"/>
      <c r="Q29" s="112"/>
      <c r="R29" s="112"/>
      <c r="S29" s="112"/>
      <c r="T29" s="297"/>
      <c r="U29" s="298"/>
      <c r="V29" s="103"/>
      <c r="W29" s="103"/>
      <c r="X29" s="104"/>
      <c r="Y29" s="104"/>
      <c r="Z29" s="297"/>
      <c r="AA29" s="298"/>
      <c r="AB29" s="236">
        <f t="shared" si="0"/>
        <v>0</v>
      </c>
      <c r="AC29" s="234">
        <f t="shared" si="1"/>
        <v>0</v>
      </c>
      <c r="AD29" s="89">
        <f t="shared" si="2"/>
        <v>0</v>
      </c>
    </row>
    <row r="30" spans="1:30" ht="15" hidden="1" customHeight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230"/>
      <c r="M30" s="230"/>
      <c r="N30" s="102"/>
      <c r="O30" s="102"/>
      <c r="P30" s="112"/>
      <c r="Q30" s="112"/>
      <c r="R30" s="112"/>
      <c r="S30" s="112"/>
      <c r="T30" s="297"/>
      <c r="U30" s="298"/>
      <c r="V30" s="103"/>
      <c r="W30" s="103"/>
      <c r="X30" s="104"/>
      <c r="Y30" s="104"/>
      <c r="Z30" s="297"/>
      <c r="AA30" s="298"/>
      <c r="AB30" s="236">
        <f t="shared" si="0"/>
        <v>0</v>
      </c>
      <c r="AC30" s="234">
        <f t="shared" si="1"/>
        <v>0</v>
      </c>
      <c r="AD30" s="89">
        <f t="shared" si="2"/>
        <v>0</v>
      </c>
    </row>
    <row r="31" spans="1:30" ht="15" hidden="1" customHeight="1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230"/>
      <c r="M31" s="230"/>
      <c r="N31" s="102"/>
      <c r="O31" s="102"/>
      <c r="P31" s="112"/>
      <c r="Q31" s="112"/>
      <c r="R31" s="112"/>
      <c r="S31" s="112"/>
      <c r="T31" s="297"/>
      <c r="U31" s="298"/>
      <c r="V31" s="103"/>
      <c r="W31" s="103"/>
      <c r="X31" s="104"/>
      <c r="Y31" s="104"/>
      <c r="Z31" s="297"/>
      <c r="AA31" s="298"/>
      <c r="AB31" s="236">
        <f t="shared" si="0"/>
        <v>0</v>
      </c>
      <c r="AC31" s="234">
        <f t="shared" si="1"/>
        <v>0</v>
      </c>
      <c r="AD31" s="89">
        <f t="shared" si="2"/>
        <v>0</v>
      </c>
    </row>
    <row r="32" spans="1:30" x14ac:dyDescent="0.3">
      <c r="A32" s="64">
        <v>20</v>
      </c>
      <c r="B32" s="65" t="s">
        <v>30</v>
      </c>
      <c r="C32" s="66" t="s">
        <v>1</v>
      </c>
      <c r="D32" s="256">
        <v>7.7999999999999996E-3</v>
      </c>
      <c r="E32" s="256">
        <v>1.0500000000000001E-2</v>
      </c>
      <c r="F32" s="291"/>
      <c r="G32" s="292"/>
      <c r="H32" s="102"/>
      <c r="I32" s="102"/>
      <c r="J32" s="291"/>
      <c r="K32" s="292"/>
      <c r="L32" s="230"/>
      <c r="M32" s="230"/>
      <c r="N32" s="102"/>
      <c r="O32" s="102"/>
      <c r="P32" s="112"/>
      <c r="Q32" s="112"/>
      <c r="R32" s="112"/>
      <c r="S32" s="112"/>
      <c r="T32" s="297"/>
      <c r="U32" s="298"/>
      <c r="V32" s="103"/>
      <c r="W32" s="103"/>
      <c r="X32" s="104"/>
      <c r="Y32" s="104"/>
      <c r="Z32" s="297"/>
      <c r="AA32" s="298"/>
      <c r="AB32" s="236">
        <f t="shared" si="0"/>
        <v>0</v>
      </c>
      <c r="AC32" s="234">
        <f t="shared" si="1"/>
        <v>0.13650000000000001</v>
      </c>
      <c r="AD32" s="89">
        <f t="shared" si="2"/>
        <v>0.13650000000000001</v>
      </c>
    </row>
    <row r="33" spans="1:30" ht="15" hidden="1" customHeight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230"/>
      <c r="M33" s="230"/>
      <c r="N33" s="102"/>
      <c r="O33" s="102"/>
      <c r="P33" s="112"/>
      <c r="Q33" s="112"/>
      <c r="R33" s="112"/>
      <c r="S33" s="112"/>
      <c r="T33" s="297"/>
      <c r="U33" s="298"/>
      <c r="V33" s="103"/>
      <c r="W33" s="103"/>
      <c r="X33" s="104"/>
      <c r="Y33" s="104"/>
      <c r="Z33" s="297"/>
      <c r="AA33" s="298"/>
      <c r="AB33" s="236">
        <f t="shared" si="0"/>
        <v>0</v>
      </c>
      <c r="AC33" s="234">
        <f t="shared" si="1"/>
        <v>0</v>
      </c>
      <c r="AD33" s="89">
        <f t="shared" si="2"/>
        <v>0</v>
      </c>
    </row>
    <row r="34" spans="1:30" ht="15" hidden="1" customHeight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230"/>
      <c r="M34" s="230"/>
      <c r="N34" s="102"/>
      <c r="O34" s="102"/>
      <c r="P34" s="112"/>
      <c r="Q34" s="112"/>
      <c r="R34" s="112"/>
      <c r="S34" s="112"/>
      <c r="T34" s="297"/>
      <c r="U34" s="298"/>
      <c r="V34" s="103"/>
      <c r="W34" s="103"/>
      <c r="X34" s="104"/>
      <c r="Y34" s="104"/>
      <c r="Z34" s="297"/>
      <c r="AA34" s="298"/>
      <c r="AB34" s="236">
        <f t="shared" si="0"/>
        <v>0</v>
      </c>
      <c r="AC34" s="234">
        <f t="shared" si="1"/>
        <v>0</v>
      </c>
      <c r="AD34" s="89">
        <f t="shared" si="2"/>
        <v>0</v>
      </c>
    </row>
    <row r="35" spans="1:30" ht="15" hidden="1" customHeight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230"/>
      <c r="M35" s="230"/>
      <c r="N35" s="102"/>
      <c r="O35" s="102"/>
      <c r="P35" s="112"/>
      <c r="Q35" s="112"/>
      <c r="R35" s="112"/>
      <c r="S35" s="112"/>
      <c r="T35" s="297"/>
      <c r="U35" s="298"/>
      <c r="V35" s="103"/>
      <c r="W35" s="103"/>
      <c r="X35" s="104"/>
      <c r="Y35" s="104"/>
      <c r="Z35" s="297"/>
      <c r="AA35" s="298"/>
      <c r="AB35" s="236">
        <f t="shared" si="0"/>
        <v>0</v>
      </c>
      <c r="AC35" s="234">
        <f t="shared" si="1"/>
        <v>0</v>
      </c>
      <c r="AD35" s="89">
        <f t="shared" si="2"/>
        <v>0</v>
      </c>
    </row>
    <row r="36" spans="1:30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230"/>
      <c r="M36" s="230"/>
      <c r="N36" s="254">
        <v>5.0000000000000001E-3</v>
      </c>
      <c r="O36" s="254">
        <v>5.0000000000000001E-3</v>
      </c>
      <c r="P36" s="112"/>
      <c r="Q36" s="112"/>
      <c r="R36" s="112"/>
      <c r="S36" s="112"/>
      <c r="T36" s="297"/>
      <c r="U36" s="298"/>
      <c r="V36" s="103"/>
      <c r="W36" s="103"/>
      <c r="X36" s="104"/>
      <c r="Y36" s="104"/>
      <c r="Z36" s="297"/>
      <c r="AA36" s="298"/>
      <c r="AB36" s="236">
        <f t="shared" si="0"/>
        <v>0</v>
      </c>
      <c r="AC36" s="234">
        <f t="shared" si="1"/>
        <v>6.5000000000000002E-2</v>
      </c>
      <c r="AD36" s="89">
        <f t="shared" si="2"/>
        <v>6.5000000000000002E-2</v>
      </c>
    </row>
    <row r="37" spans="1:30" ht="15" customHeight="1" x14ac:dyDescent="0.3">
      <c r="A37" s="64">
        <v>25</v>
      </c>
      <c r="B37" s="68" t="s">
        <v>44</v>
      </c>
      <c r="C37" s="69" t="s">
        <v>1</v>
      </c>
      <c r="D37" s="101"/>
      <c r="E37" s="101"/>
      <c r="F37" s="291"/>
      <c r="G37" s="292"/>
      <c r="H37" s="102"/>
      <c r="I37" s="102"/>
      <c r="J37" s="291"/>
      <c r="K37" s="292"/>
      <c r="L37" s="230"/>
      <c r="M37" s="230"/>
      <c r="N37" s="102"/>
      <c r="O37" s="102"/>
      <c r="P37" s="112"/>
      <c r="Q37" s="112"/>
      <c r="R37" s="254">
        <v>5.3999999999999999E-2</v>
      </c>
      <c r="S37" s="254">
        <v>6.5000000000000002E-2</v>
      </c>
      <c r="T37" s="297"/>
      <c r="U37" s="298"/>
      <c r="V37" s="103"/>
      <c r="W37" s="103"/>
      <c r="X37" s="104"/>
      <c r="Y37" s="104"/>
      <c r="Z37" s="297"/>
      <c r="AA37" s="298"/>
      <c r="AB37" s="236">
        <f t="shared" si="0"/>
        <v>0</v>
      </c>
      <c r="AC37" s="234">
        <f t="shared" si="1"/>
        <v>0.84499999999999997</v>
      </c>
      <c r="AD37" s="89">
        <f t="shared" si="2"/>
        <v>0.84499999999999997</v>
      </c>
    </row>
    <row r="38" spans="1:30" ht="15.75" hidden="1" customHeight="1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12"/>
      <c r="M38" s="112"/>
      <c r="N38" s="102"/>
      <c r="O38" s="102"/>
      <c r="P38" s="112"/>
      <c r="Q38" s="112"/>
      <c r="R38" s="112"/>
      <c r="S38" s="112"/>
      <c r="T38" s="297"/>
      <c r="U38" s="298"/>
      <c r="V38" s="103"/>
      <c r="W38" s="103"/>
      <c r="X38" s="104"/>
      <c r="Y38" s="104"/>
      <c r="Z38" s="297"/>
      <c r="AA38" s="298"/>
      <c r="AB38" s="236">
        <f t="shared" si="0"/>
        <v>0</v>
      </c>
      <c r="AC38" s="234">
        <f t="shared" si="1"/>
        <v>0</v>
      </c>
      <c r="AD38" s="89">
        <f t="shared" si="2"/>
        <v>0</v>
      </c>
    </row>
    <row r="39" spans="1:30" ht="14.25" customHeight="1" x14ac:dyDescent="0.3">
      <c r="A39" s="64">
        <v>27</v>
      </c>
      <c r="B39" s="65" t="s">
        <v>46</v>
      </c>
      <c r="C39" s="66" t="s">
        <v>1</v>
      </c>
      <c r="D39" s="256">
        <v>5.1999999999999998E-3</v>
      </c>
      <c r="E39" s="256">
        <v>7.0000000000000001E-3</v>
      </c>
      <c r="F39" s="305">
        <v>0.01</v>
      </c>
      <c r="G39" s="306"/>
      <c r="H39" s="102"/>
      <c r="I39" s="102"/>
      <c r="J39" s="291"/>
      <c r="K39" s="292"/>
      <c r="L39" s="112"/>
      <c r="M39" s="112"/>
      <c r="N39" s="102"/>
      <c r="O39" s="102"/>
      <c r="P39" s="112"/>
      <c r="Q39" s="112"/>
      <c r="R39" s="112"/>
      <c r="S39" s="112"/>
      <c r="T39" s="303">
        <v>0.01</v>
      </c>
      <c r="U39" s="304"/>
      <c r="V39" s="103"/>
      <c r="W39" s="103"/>
      <c r="X39" s="104"/>
      <c r="Y39" s="104"/>
      <c r="Z39" s="297"/>
      <c r="AA39" s="298"/>
      <c r="AB39" s="236">
        <f t="shared" si="0"/>
        <v>0</v>
      </c>
      <c r="AC39" s="234">
        <f t="shared" si="1"/>
        <v>0.35099999999999998</v>
      </c>
      <c r="AD39" s="89">
        <f t="shared" si="2"/>
        <v>0.35099999999999998</v>
      </c>
    </row>
    <row r="40" spans="1:30" ht="15" customHeight="1" x14ac:dyDescent="0.3">
      <c r="A40" s="64">
        <v>28</v>
      </c>
      <c r="B40" s="65" t="s">
        <v>50</v>
      </c>
      <c r="C40" s="66" t="s">
        <v>1</v>
      </c>
      <c r="D40" s="256">
        <v>5.0000000000000001E-4</v>
      </c>
      <c r="E40" s="256">
        <v>7.5000000000000002E-4</v>
      </c>
      <c r="F40" s="291"/>
      <c r="G40" s="292"/>
      <c r="H40" s="102"/>
      <c r="I40" s="102"/>
      <c r="J40" s="291"/>
      <c r="K40" s="292"/>
      <c r="L40" s="112"/>
      <c r="M40" s="112"/>
      <c r="N40" s="254">
        <v>2E-3</v>
      </c>
      <c r="O40" s="254">
        <v>2E-3</v>
      </c>
      <c r="P40" s="254">
        <v>5.9999999999999995E-4</v>
      </c>
      <c r="Q40" s="254">
        <v>6.9999999999999999E-4</v>
      </c>
      <c r="R40" s="254">
        <v>5.9999999999999995E-4</v>
      </c>
      <c r="S40" s="254">
        <v>8.0000000000000004E-4</v>
      </c>
      <c r="T40" s="297"/>
      <c r="U40" s="298"/>
      <c r="V40" s="103"/>
      <c r="W40" s="103"/>
      <c r="X40" s="104"/>
      <c r="Y40" s="104"/>
      <c r="Z40" s="297"/>
      <c r="AA40" s="298"/>
      <c r="AB40" s="236">
        <f t="shared" si="0"/>
        <v>0</v>
      </c>
      <c r="AC40" s="234">
        <f t="shared" si="1"/>
        <v>5.5250000000000007E-2</v>
      </c>
      <c r="AD40" s="89">
        <f t="shared" si="2"/>
        <v>5.5250000000000007E-2</v>
      </c>
    </row>
    <row r="41" spans="1:30" ht="15" hidden="1" customHeight="1" x14ac:dyDescent="0.3">
      <c r="A41" s="64">
        <v>29</v>
      </c>
      <c r="B41" s="70" t="s">
        <v>94</v>
      </c>
      <c r="C41" s="71"/>
      <c r="D41" s="101"/>
      <c r="E41" s="101"/>
      <c r="F41" s="291"/>
      <c r="G41" s="292"/>
      <c r="H41" s="102"/>
      <c r="I41" s="102"/>
      <c r="J41" s="291"/>
      <c r="K41" s="292"/>
      <c r="L41" s="112"/>
      <c r="M41" s="112"/>
      <c r="N41" s="102"/>
      <c r="O41" s="102"/>
      <c r="P41" s="112"/>
      <c r="Q41" s="112"/>
      <c r="R41" s="112"/>
      <c r="S41" s="112"/>
      <c r="T41" s="297"/>
      <c r="U41" s="298"/>
      <c r="V41" s="103"/>
      <c r="W41" s="103"/>
      <c r="X41" s="104"/>
      <c r="Y41" s="104"/>
      <c r="Z41" s="297"/>
      <c r="AA41" s="298"/>
      <c r="AB41" s="236">
        <f t="shared" si="0"/>
        <v>0</v>
      </c>
      <c r="AC41" s="234">
        <f t="shared" si="1"/>
        <v>0</v>
      </c>
      <c r="AD41" s="89">
        <f t="shared" si="2"/>
        <v>0</v>
      </c>
    </row>
    <row r="42" spans="1:30" ht="15" hidden="1" customHeight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12"/>
      <c r="M42" s="112"/>
      <c r="N42" s="102"/>
      <c r="O42" s="102"/>
      <c r="P42" s="112"/>
      <c r="Q42" s="112"/>
      <c r="R42" s="112"/>
      <c r="S42" s="112"/>
      <c r="T42" s="297"/>
      <c r="U42" s="298"/>
      <c r="V42" s="103"/>
      <c r="W42" s="103"/>
      <c r="X42" s="104"/>
      <c r="Y42" s="104"/>
      <c r="Z42" s="297"/>
      <c r="AA42" s="298"/>
      <c r="AB42" s="236">
        <f t="shared" si="0"/>
        <v>0</v>
      </c>
      <c r="AC42" s="234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256">
        <v>4.0000000000000001E-3</v>
      </c>
      <c r="E43" s="256">
        <v>5.0000000000000001E-3</v>
      </c>
      <c r="F43" s="291"/>
      <c r="G43" s="292"/>
      <c r="H43" s="102"/>
      <c r="I43" s="102"/>
      <c r="J43" s="291"/>
      <c r="K43" s="292"/>
      <c r="L43" s="254">
        <v>3.5999999999999999E-3</v>
      </c>
      <c r="M43" s="254">
        <v>6.0000000000000001E-3</v>
      </c>
      <c r="N43" s="254">
        <v>5.0000000000000001E-3</v>
      </c>
      <c r="O43" s="254">
        <v>5.0000000000000001E-3</v>
      </c>
      <c r="P43" s="254">
        <v>4.0000000000000001E-3</v>
      </c>
      <c r="Q43" s="254">
        <v>4.0000000000000001E-3</v>
      </c>
      <c r="R43" s="112"/>
      <c r="S43" s="112"/>
      <c r="T43" s="297"/>
      <c r="U43" s="298"/>
      <c r="V43" s="103"/>
      <c r="W43" s="103"/>
      <c r="X43" s="104"/>
      <c r="Y43" s="104"/>
      <c r="Z43" s="297"/>
      <c r="AA43" s="298"/>
      <c r="AB43" s="236">
        <f t="shared" si="0"/>
        <v>0</v>
      </c>
      <c r="AC43" s="234">
        <f t="shared" si="1"/>
        <v>0.26</v>
      </c>
      <c r="AD43" s="89">
        <f t="shared" si="2"/>
        <v>0.26</v>
      </c>
    </row>
    <row r="44" spans="1:30" x14ac:dyDescent="0.3">
      <c r="A44" s="64">
        <v>31</v>
      </c>
      <c r="B44" s="65" t="s">
        <v>32</v>
      </c>
      <c r="C44" s="66" t="s">
        <v>1</v>
      </c>
      <c r="D44" s="103"/>
      <c r="E44" s="103"/>
      <c r="F44" s="291"/>
      <c r="G44" s="292"/>
      <c r="H44" s="254">
        <v>0.01</v>
      </c>
      <c r="I44" s="254">
        <v>0.01</v>
      </c>
      <c r="J44" s="291"/>
      <c r="K44" s="292"/>
      <c r="L44" s="112"/>
      <c r="M44" s="112"/>
      <c r="N44" s="102"/>
      <c r="O44" s="102"/>
      <c r="P44" s="112"/>
      <c r="Q44" s="112"/>
      <c r="R44" s="254">
        <v>3.0000000000000001E-3</v>
      </c>
      <c r="S44" s="254">
        <v>3.0000000000000001E-3</v>
      </c>
      <c r="T44" s="297"/>
      <c r="U44" s="298"/>
      <c r="V44" s="103"/>
      <c r="W44" s="103"/>
      <c r="X44" s="104"/>
      <c r="Y44" s="104"/>
      <c r="Z44" s="297"/>
      <c r="AA44" s="298"/>
      <c r="AB44" s="236">
        <f t="shared" si="0"/>
        <v>0</v>
      </c>
      <c r="AC44" s="234">
        <f t="shared" si="1"/>
        <v>0.16900000000000001</v>
      </c>
      <c r="AD44" s="89">
        <f t="shared" si="2"/>
        <v>0.16900000000000001</v>
      </c>
    </row>
    <row r="45" spans="1:30" ht="15" hidden="1" customHeight="1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02"/>
      <c r="I45" s="102"/>
      <c r="J45" s="291"/>
      <c r="K45" s="292"/>
      <c r="L45" s="112"/>
      <c r="M45" s="112"/>
      <c r="N45" s="102"/>
      <c r="O45" s="102"/>
      <c r="P45" s="112"/>
      <c r="Q45" s="112"/>
      <c r="R45" s="112"/>
      <c r="S45" s="112"/>
      <c r="T45" s="297"/>
      <c r="U45" s="298"/>
      <c r="V45" s="103"/>
      <c r="W45" s="103"/>
      <c r="X45" s="104"/>
      <c r="Y45" s="104"/>
      <c r="Z45" s="297"/>
      <c r="AA45" s="298"/>
      <c r="AB45" s="236">
        <f t="shared" si="0"/>
        <v>0</v>
      </c>
      <c r="AC45" s="234">
        <f t="shared" si="1"/>
        <v>0</v>
      </c>
      <c r="AD45" s="89">
        <f t="shared" si="2"/>
        <v>0</v>
      </c>
    </row>
    <row r="46" spans="1:30" ht="15" hidden="1" customHeight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12"/>
      <c r="M46" s="112"/>
      <c r="N46" s="102"/>
      <c r="O46" s="102"/>
      <c r="P46" s="112"/>
      <c r="Q46" s="112"/>
      <c r="R46" s="112"/>
      <c r="S46" s="112"/>
      <c r="T46" s="297"/>
      <c r="U46" s="298"/>
      <c r="V46" s="103"/>
      <c r="W46" s="103"/>
      <c r="X46" s="104"/>
      <c r="Y46" s="104"/>
      <c r="Z46" s="297"/>
      <c r="AA46" s="298"/>
      <c r="AB46" s="236">
        <f t="shared" si="0"/>
        <v>0</v>
      </c>
      <c r="AC46" s="234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01"/>
      <c r="E47" s="101"/>
      <c r="F47" s="305">
        <v>0.1</v>
      </c>
      <c r="G47" s="306"/>
      <c r="H47" s="102"/>
      <c r="I47" s="102"/>
      <c r="J47" s="291"/>
      <c r="K47" s="292"/>
      <c r="L47" s="112"/>
      <c r="M47" s="112"/>
      <c r="N47" s="102"/>
      <c r="O47" s="102"/>
      <c r="P47" s="112"/>
      <c r="Q47" s="112"/>
      <c r="R47" s="112"/>
      <c r="S47" s="112"/>
      <c r="T47" s="297"/>
      <c r="U47" s="298"/>
      <c r="V47" s="103"/>
      <c r="W47" s="103"/>
      <c r="X47" s="104"/>
      <c r="Y47" s="104"/>
      <c r="Z47" s="297"/>
      <c r="AA47" s="298"/>
      <c r="AB47" s="236">
        <f t="shared" si="0"/>
        <v>0</v>
      </c>
      <c r="AC47" s="234">
        <f t="shared" si="1"/>
        <v>1.3</v>
      </c>
      <c r="AD47" s="89">
        <f t="shared" si="2"/>
        <v>1.3</v>
      </c>
    </row>
    <row r="48" spans="1:30" ht="15" hidden="1" customHeight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12"/>
      <c r="M48" s="112"/>
      <c r="N48" s="102"/>
      <c r="O48" s="102"/>
      <c r="P48" s="112"/>
      <c r="Q48" s="112"/>
      <c r="R48" s="112"/>
      <c r="S48" s="112"/>
      <c r="T48" s="297"/>
      <c r="U48" s="298"/>
      <c r="V48" s="103"/>
      <c r="W48" s="103"/>
      <c r="X48" s="104"/>
      <c r="Y48" s="104"/>
      <c r="Z48" s="297"/>
      <c r="AA48" s="298"/>
      <c r="AB48" s="236">
        <f t="shared" si="0"/>
        <v>0</v>
      </c>
      <c r="AC48" s="234">
        <f t="shared" si="1"/>
        <v>0</v>
      </c>
      <c r="AD48" s="89">
        <f t="shared" si="2"/>
        <v>0</v>
      </c>
    </row>
    <row r="49" spans="1:30" ht="15" hidden="1" customHeight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12"/>
      <c r="M49" s="112"/>
      <c r="N49" s="102"/>
      <c r="O49" s="102"/>
      <c r="P49" s="112"/>
      <c r="Q49" s="112"/>
      <c r="R49" s="112"/>
      <c r="S49" s="112"/>
      <c r="T49" s="297"/>
      <c r="U49" s="298"/>
      <c r="V49" s="103"/>
      <c r="W49" s="103"/>
      <c r="X49" s="104"/>
      <c r="Y49" s="104"/>
      <c r="Z49" s="297"/>
      <c r="AA49" s="298"/>
      <c r="AB49" s="236">
        <f t="shared" si="0"/>
        <v>0</v>
      </c>
      <c r="AC49" s="234">
        <f t="shared" si="1"/>
        <v>0</v>
      </c>
      <c r="AD49" s="89">
        <f t="shared" si="2"/>
        <v>0</v>
      </c>
    </row>
    <row r="50" spans="1:30" hidden="1" x14ac:dyDescent="0.3">
      <c r="A50" s="64">
        <v>36</v>
      </c>
      <c r="B50" s="65" t="s">
        <v>253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12"/>
      <c r="M50" s="112"/>
      <c r="N50" s="102"/>
      <c r="O50" s="102"/>
      <c r="P50" s="112"/>
      <c r="Q50" s="112"/>
      <c r="R50" s="112"/>
      <c r="S50" s="112"/>
      <c r="T50" s="297"/>
      <c r="U50" s="298"/>
      <c r="V50" s="103"/>
      <c r="W50" s="103"/>
      <c r="X50" s="113"/>
      <c r="Y50" s="113"/>
      <c r="Z50" s="297"/>
      <c r="AA50" s="298"/>
      <c r="AB50" s="236">
        <f t="shared" si="0"/>
        <v>0</v>
      </c>
      <c r="AC50" s="234">
        <f t="shared" si="1"/>
        <v>0</v>
      </c>
      <c r="AD50" s="89">
        <f t="shared" si="2"/>
        <v>0</v>
      </c>
    </row>
    <row r="51" spans="1:30" ht="15" hidden="1" customHeight="1" x14ac:dyDescent="0.3">
      <c r="A51" s="64">
        <v>37</v>
      </c>
      <c r="B51" s="65" t="s">
        <v>276</v>
      </c>
      <c r="C51" s="66"/>
      <c r="D51" s="101"/>
      <c r="E51" s="101"/>
      <c r="F51" s="291"/>
      <c r="G51" s="292"/>
      <c r="H51" s="102"/>
      <c r="I51" s="102"/>
      <c r="J51" s="291"/>
      <c r="K51" s="292"/>
      <c r="L51" s="112"/>
      <c r="M51" s="112"/>
      <c r="N51" s="102"/>
      <c r="O51" s="102"/>
      <c r="P51" s="112"/>
      <c r="Q51" s="112"/>
      <c r="R51" s="112"/>
      <c r="S51" s="112"/>
      <c r="T51" s="297"/>
      <c r="U51" s="298"/>
      <c r="V51" s="103"/>
      <c r="W51" s="103"/>
      <c r="X51" s="109"/>
      <c r="Y51" s="109"/>
      <c r="Z51" s="297"/>
      <c r="AA51" s="298"/>
      <c r="AB51" s="236">
        <f t="shared" si="0"/>
        <v>0</v>
      </c>
      <c r="AC51" s="234">
        <f t="shared" si="1"/>
        <v>0</v>
      </c>
      <c r="AD51" s="89">
        <f t="shared" si="2"/>
        <v>0</v>
      </c>
    </row>
    <row r="52" spans="1:30" x14ac:dyDescent="0.3">
      <c r="A52" s="64">
        <v>38</v>
      </c>
      <c r="B52" s="65" t="s">
        <v>64</v>
      </c>
      <c r="C52" s="66" t="s">
        <v>1</v>
      </c>
      <c r="D52" s="256">
        <v>0.12235</v>
      </c>
      <c r="E52" s="256">
        <v>0.16470000000000001</v>
      </c>
      <c r="F52" s="291"/>
      <c r="G52" s="292"/>
      <c r="H52" s="102"/>
      <c r="I52" s="102"/>
      <c r="J52" s="291"/>
      <c r="K52" s="292"/>
      <c r="L52" s="112"/>
      <c r="M52" s="112"/>
      <c r="N52" s="102"/>
      <c r="O52" s="102"/>
      <c r="P52" s="112"/>
      <c r="Q52" s="112"/>
      <c r="R52" s="112"/>
      <c r="S52" s="112"/>
      <c r="T52" s="297"/>
      <c r="U52" s="298"/>
      <c r="V52" s="103"/>
      <c r="W52" s="103"/>
      <c r="X52" s="104"/>
      <c r="Y52" s="104"/>
      <c r="Z52" s="297"/>
      <c r="AA52" s="298"/>
      <c r="AB52" s="236">
        <f t="shared" si="0"/>
        <v>0</v>
      </c>
      <c r="AC52" s="234">
        <f t="shared" si="1"/>
        <v>2.1411000000000002</v>
      </c>
      <c r="AD52" s="89">
        <f t="shared" si="2"/>
        <v>2.1411000000000002</v>
      </c>
    </row>
    <row r="53" spans="1:30" x14ac:dyDescent="0.3">
      <c r="A53" s="64">
        <v>39</v>
      </c>
      <c r="B53" s="65" t="s">
        <v>48</v>
      </c>
      <c r="C53" s="66" t="s">
        <v>1</v>
      </c>
      <c r="D53" s="256">
        <v>5.1999999999999998E-3</v>
      </c>
      <c r="E53" s="256">
        <v>7.0000000000000001E-3</v>
      </c>
      <c r="F53" s="291"/>
      <c r="G53" s="292"/>
      <c r="H53" s="102"/>
      <c r="I53" s="102"/>
      <c r="J53" s="291"/>
      <c r="K53" s="292"/>
      <c r="L53" s="112"/>
      <c r="M53" s="112"/>
      <c r="N53" s="254">
        <v>7.0000000000000001E-3</v>
      </c>
      <c r="O53" s="254">
        <v>7.0000000000000001E-3</v>
      </c>
      <c r="P53" s="112"/>
      <c r="Q53" s="112"/>
      <c r="R53" s="112"/>
      <c r="S53" s="112"/>
      <c r="T53" s="297"/>
      <c r="U53" s="298"/>
      <c r="V53" s="103"/>
      <c r="W53" s="103"/>
      <c r="X53" s="104"/>
      <c r="Y53" s="104"/>
      <c r="Z53" s="297"/>
      <c r="AA53" s="298"/>
      <c r="AB53" s="236">
        <f t="shared" si="0"/>
        <v>0</v>
      </c>
      <c r="AC53" s="234">
        <f t="shared" si="1"/>
        <v>0.182</v>
      </c>
      <c r="AD53" s="89">
        <f t="shared" si="2"/>
        <v>0.182</v>
      </c>
    </row>
    <row r="54" spans="1:30" ht="15" hidden="1" customHeight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12"/>
      <c r="M54" s="112"/>
      <c r="N54" s="102"/>
      <c r="O54" s="102"/>
      <c r="P54" s="112"/>
      <c r="Q54" s="112"/>
      <c r="R54" s="112"/>
      <c r="S54" s="112"/>
      <c r="T54" s="297"/>
      <c r="U54" s="298"/>
      <c r="V54" s="103"/>
      <c r="W54" s="103"/>
      <c r="X54" s="104"/>
      <c r="Y54" s="104"/>
      <c r="Z54" s="297"/>
      <c r="AA54" s="298"/>
      <c r="AB54" s="236">
        <f t="shared" si="0"/>
        <v>0</v>
      </c>
      <c r="AC54" s="234">
        <f t="shared" si="1"/>
        <v>0</v>
      </c>
      <c r="AD54" s="89">
        <f t="shared" si="2"/>
        <v>0</v>
      </c>
    </row>
    <row r="55" spans="1:30" ht="15" hidden="1" customHeight="1" x14ac:dyDescent="0.3">
      <c r="A55" s="19">
        <v>40</v>
      </c>
      <c r="B55" s="73" t="s">
        <v>262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12"/>
      <c r="M55" s="112"/>
      <c r="N55" s="102"/>
      <c r="O55" s="102"/>
      <c r="P55" s="112"/>
      <c r="Q55" s="112"/>
      <c r="R55" s="112"/>
      <c r="S55" s="112"/>
      <c r="T55" s="297"/>
      <c r="U55" s="298"/>
      <c r="V55" s="103"/>
      <c r="W55" s="103"/>
      <c r="X55" s="104"/>
      <c r="Y55" s="104"/>
      <c r="Z55" s="297"/>
      <c r="AA55" s="298"/>
      <c r="AB55" s="236">
        <f t="shared" si="0"/>
        <v>0</v>
      </c>
      <c r="AC55" s="234">
        <f t="shared" si="1"/>
        <v>0</v>
      </c>
      <c r="AD55" s="89">
        <f t="shared" si="2"/>
        <v>0</v>
      </c>
    </row>
    <row r="56" spans="1:30" ht="15" hidden="1" customHeight="1" x14ac:dyDescent="0.3">
      <c r="A56" s="64">
        <v>41</v>
      </c>
      <c r="B56" s="68" t="s">
        <v>127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12"/>
      <c r="M56" s="112"/>
      <c r="N56" s="102"/>
      <c r="O56" s="102"/>
      <c r="P56" s="112"/>
      <c r="Q56" s="112"/>
      <c r="R56" s="112"/>
      <c r="S56" s="112"/>
      <c r="T56" s="297"/>
      <c r="U56" s="298"/>
      <c r="V56" s="103"/>
      <c r="W56" s="103"/>
      <c r="X56" s="104"/>
      <c r="Y56" s="104"/>
      <c r="Z56" s="297"/>
      <c r="AA56" s="298"/>
      <c r="AB56" s="236">
        <f t="shared" si="0"/>
        <v>0</v>
      </c>
      <c r="AC56" s="234">
        <f t="shared" si="1"/>
        <v>0</v>
      </c>
      <c r="AD56" s="89">
        <f t="shared" si="2"/>
        <v>0</v>
      </c>
    </row>
    <row r="57" spans="1:30" x14ac:dyDescent="0.3">
      <c r="A57" s="19">
        <v>42</v>
      </c>
      <c r="B57" s="68" t="s">
        <v>35</v>
      </c>
      <c r="C57" s="69" t="s">
        <v>1</v>
      </c>
      <c r="D57" s="256">
        <v>0.02</v>
      </c>
      <c r="E57" s="256">
        <v>2.5000000000000001E-2</v>
      </c>
      <c r="F57" s="291"/>
      <c r="G57" s="292"/>
      <c r="H57" s="102"/>
      <c r="I57" s="102"/>
      <c r="J57" s="291"/>
      <c r="K57" s="292"/>
      <c r="L57" s="112"/>
      <c r="M57" s="112"/>
      <c r="N57" s="102"/>
      <c r="O57" s="102"/>
      <c r="P57" s="112"/>
      <c r="Q57" s="112"/>
      <c r="R57" s="112"/>
      <c r="S57" s="112"/>
      <c r="T57" s="297"/>
      <c r="U57" s="298"/>
      <c r="V57" s="103"/>
      <c r="W57" s="103"/>
      <c r="X57" s="104"/>
      <c r="Y57" s="104"/>
      <c r="Z57" s="297"/>
      <c r="AA57" s="298"/>
      <c r="AB57" s="236">
        <f t="shared" si="0"/>
        <v>0</v>
      </c>
      <c r="AC57" s="234">
        <f t="shared" si="1"/>
        <v>0.32500000000000001</v>
      </c>
      <c r="AD57" s="89">
        <f t="shared" si="2"/>
        <v>0.32500000000000001</v>
      </c>
    </row>
    <row r="58" spans="1:30" ht="15" customHeight="1" x14ac:dyDescent="0.3">
      <c r="A58" s="64">
        <v>43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254">
        <v>2.1839999999999998E-2</v>
      </c>
      <c r="M58" s="254">
        <v>3.6400000000000002E-2</v>
      </c>
      <c r="N58" s="102"/>
      <c r="O58" s="102"/>
      <c r="P58" s="112"/>
      <c r="Q58" s="112"/>
      <c r="R58" s="112"/>
      <c r="S58" s="112"/>
      <c r="T58" s="297"/>
      <c r="U58" s="298"/>
      <c r="V58" s="103"/>
      <c r="W58" s="103"/>
      <c r="X58" s="104"/>
      <c r="Y58" s="104"/>
      <c r="Z58" s="297"/>
      <c r="AA58" s="298"/>
      <c r="AB58" s="236">
        <f t="shared" si="0"/>
        <v>0</v>
      </c>
      <c r="AC58" s="234">
        <f t="shared" si="1"/>
        <v>0.47320000000000001</v>
      </c>
      <c r="AD58" s="89">
        <f t="shared" si="2"/>
        <v>0.47320000000000001</v>
      </c>
    </row>
    <row r="59" spans="1:30" ht="15" hidden="1" customHeight="1" x14ac:dyDescent="0.3">
      <c r="A59" s="19">
        <v>44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12"/>
      <c r="M59" s="112"/>
      <c r="N59" s="102"/>
      <c r="O59" s="102"/>
      <c r="P59" s="112"/>
      <c r="Q59" s="112"/>
      <c r="R59" s="112"/>
      <c r="S59" s="112"/>
      <c r="T59" s="297"/>
      <c r="U59" s="298"/>
      <c r="V59" s="103"/>
      <c r="W59" s="103"/>
      <c r="X59" s="104"/>
      <c r="Y59" s="104"/>
      <c r="Z59" s="297"/>
      <c r="AA59" s="298"/>
      <c r="AB59" s="236">
        <f t="shared" si="0"/>
        <v>0</v>
      </c>
      <c r="AC59" s="234">
        <f t="shared" si="1"/>
        <v>0</v>
      </c>
      <c r="AD59" s="89">
        <f t="shared" si="2"/>
        <v>0</v>
      </c>
    </row>
    <row r="60" spans="1:30" ht="15" hidden="1" customHeight="1" x14ac:dyDescent="0.3">
      <c r="A60" s="64">
        <v>45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12"/>
      <c r="M60" s="112"/>
      <c r="N60" s="102"/>
      <c r="O60" s="102"/>
      <c r="P60" s="112"/>
      <c r="Q60" s="112"/>
      <c r="R60" s="112"/>
      <c r="S60" s="112"/>
      <c r="T60" s="297"/>
      <c r="U60" s="298"/>
      <c r="V60" s="103"/>
      <c r="W60" s="103"/>
      <c r="X60" s="104"/>
      <c r="Y60" s="104"/>
      <c r="Z60" s="297"/>
      <c r="AA60" s="298"/>
      <c r="AB60" s="236">
        <f t="shared" si="0"/>
        <v>0</v>
      </c>
      <c r="AC60" s="234">
        <f t="shared" si="1"/>
        <v>0</v>
      </c>
      <c r="AD60" s="89">
        <f t="shared" si="2"/>
        <v>0</v>
      </c>
    </row>
    <row r="61" spans="1:30" ht="15" hidden="1" customHeight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12"/>
      <c r="M61" s="112"/>
      <c r="N61" s="102"/>
      <c r="O61" s="102"/>
      <c r="P61" s="112"/>
      <c r="Q61" s="112"/>
      <c r="R61" s="112"/>
      <c r="S61" s="112"/>
      <c r="T61" s="297"/>
      <c r="U61" s="298"/>
      <c r="V61" s="103"/>
      <c r="W61" s="103"/>
      <c r="X61" s="104"/>
      <c r="Y61" s="104"/>
      <c r="Z61" s="297"/>
      <c r="AA61" s="298"/>
      <c r="AB61" s="236">
        <f t="shared" si="0"/>
        <v>0</v>
      </c>
      <c r="AC61" s="234">
        <f t="shared" si="1"/>
        <v>0</v>
      </c>
      <c r="AD61" s="89">
        <f t="shared" si="2"/>
        <v>0</v>
      </c>
    </row>
    <row r="62" spans="1:30" ht="15" hidden="1" customHeight="1" x14ac:dyDescent="0.3">
      <c r="A62" s="64">
        <v>46</v>
      </c>
      <c r="B62" s="65" t="s">
        <v>57</v>
      </c>
      <c r="C62" s="66" t="s">
        <v>1</v>
      </c>
      <c r="D62" s="101"/>
      <c r="E62" s="101"/>
      <c r="F62" s="291"/>
      <c r="G62" s="292"/>
      <c r="H62" s="102"/>
      <c r="I62" s="102"/>
      <c r="J62" s="291"/>
      <c r="K62" s="292"/>
      <c r="L62" s="112"/>
      <c r="M62" s="112"/>
      <c r="N62" s="102"/>
      <c r="O62" s="102"/>
      <c r="P62" s="112"/>
      <c r="Q62" s="112"/>
      <c r="R62" s="112"/>
      <c r="S62" s="112"/>
      <c r="T62" s="297"/>
      <c r="U62" s="298"/>
      <c r="V62" s="103"/>
      <c r="W62" s="103"/>
      <c r="X62" s="104"/>
      <c r="Y62" s="104"/>
      <c r="Z62" s="297"/>
      <c r="AA62" s="298"/>
      <c r="AB62" s="236">
        <f t="shared" si="0"/>
        <v>0</v>
      </c>
      <c r="AC62" s="234">
        <f t="shared" si="1"/>
        <v>0</v>
      </c>
      <c r="AD62" s="89">
        <f t="shared" si="2"/>
        <v>0</v>
      </c>
    </row>
    <row r="63" spans="1:30" ht="15" hidden="1" customHeight="1" x14ac:dyDescent="0.3">
      <c r="A63" s="64">
        <v>47</v>
      </c>
      <c r="B63" s="65" t="s">
        <v>100</v>
      </c>
      <c r="C63" s="66"/>
      <c r="D63" s="101"/>
      <c r="E63" s="101"/>
      <c r="F63" s="291"/>
      <c r="G63" s="292"/>
      <c r="H63" s="102"/>
      <c r="I63" s="102"/>
      <c r="J63" s="291"/>
      <c r="K63" s="292"/>
      <c r="L63" s="112"/>
      <c r="M63" s="112"/>
      <c r="N63" s="102"/>
      <c r="O63" s="102"/>
      <c r="P63" s="112"/>
      <c r="Q63" s="112"/>
      <c r="R63" s="112"/>
      <c r="S63" s="112"/>
      <c r="T63" s="297"/>
      <c r="U63" s="298"/>
      <c r="V63" s="103"/>
      <c r="W63" s="103"/>
      <c r="X63" s="104"/>
      <c r="Y63" s="104"/>
      <c r="Z63" s="297"/>
      <c r="AA63" s="298"/>
      <c r="AB63" s="236">
        <f t="shared" si="0"/>
        <v>0</v>
      </c>
      <c r="AC63" s="234">
        <f t="shared" si="1"/>
        <v>0</v>
      </c>
      <c r="AD63" s="89">
        <f t="shared" si="2"/>
        <v>0</v>
      </c>
    </row>
    <row r="64" spans="1:30" ht="15" hidden="1" customHeight="1" x14ac:dyDescent="0.3">
      <c r="A64" s="64">
        <v>48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112"/>
      <c r="M64" s="112"/>
      <c r="N64" s="102"/>
      <c r="O64" s="102"/>
      <c r="P64" s="112"/>
      <c r="Q64" s="112"/>
      <c r="R64" s="112"/>
      <c r="S64" s="112"/>
      <c r="T64" s="297"/>
      <c r="U64" s="298"/>
      <c r="V64" s="103"/>
      <c r="W64" s="103"/>
      <c r="X64" s="104"/>
      <c r="Y64" s="104"/>
      <c r="Z64" s="297"/>
      <c r="AA64" s="298"/>
      <c r="AB64" s="236">
        <f t="shared" si="0"/>
        <v>0</v>
      </c>
      <c r="AC64" s="234">
        <f t="shared" si="1"/>
        <v>0</v>
      </c>
      <c r="AD64" s="89">
        <f t="shared" si="2"/>
        <v>0</v>
      </c>
    </row>
    <row r="65" spans="1:30" ht="15" hidden="1" customHeight="1" x14ac:dyDescent="0.3">
      <c r="A65" s="64">
        <v>49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12"/>
      <c r="M65" s="112"/>
      <c r="N65" s="102"/>
      <c r="O65" s="102"/>
      <c r="P65" s="112"/>
      <c r="Q65" s="112"/>
      <c r="R65" s="112"/>
      <c r="S65" s="112"/>
      <c r="T65" s="297"/>
      <c r="U65" s="298"/>
      <c r="V65" s="103"/>
      <c r="W65" s="103"/>
      <c r="X65" s="104"/>
      <c r="Y65" s="104"/>
      <c r="Z65" s="297"/>
      <c r="AA65" s="298"/>
      <c r="AB65" s="236">
        <f t="shared" si="0"/>
        <v>0</v>
      </c>
      <c r="AC65" s="234">
        <f t="shared" si="1"/>
        <v>0</v>
      </c>
      <c r="AD65" s="89">
        <f t="shared" si="2"/>
        <v>0</v>
      </c>
    </row>
    <row r="66" spans="1:30" x14ac:dyDescent="0.3">
      <c r="A66" s="64">
        <v>50</v>
      </c>
      <c r="B66" s="65" t="s">
        <v>23</v>
      </c>
      <c r="C66" s="66" t="s">
        <v>1</v>
      </c>
      <c r="D66" s="101"/>
      <c r="E66" s="101"/>
      <c r="F66" s="305">
        <v>5.0000000000000001E-3</v>
      </c>
      <c r="G66" s="306"/>
      <c r="H66" s="102"/>
      <c r="I66" s="102"/>
      <c r="J66" s="291"/>
      <c r="K66" s="292"/>
      <c r="L66" s="112"/>
      <c r="M66" s="112"/>
      <c r="N66" s="102"/>
      <c r="O66" s="102"/>
      <c r="P66" s="112"/>
      <c r="Q66" s="112"/>
      <c r="R66" s="112"/>
      <c r="S66" s="112"/>
      <c r="T66" s="297"/>
      <c r="U66" s="298"/>
      <c r="V66" s="103"/>
      <c r="W66" s="103"/>
      <c r="X66" s="104"/>
      <c r="Y66" s="104"/>
      <c r="Z66" s="297"/>
      <c r="AA66" s="298"/>
      <c r="AB66" s="236">
        <f t="shared" si="0"/>
        <v>0</v>
      </c>
      <c r="AC66" s="234">
        <f t="shared" si="1"/>
        <v>6.5000000000000002E-2</v>
      </c>
      <c r="AD66" s="89">
        <f t="shared" si="2"/>
        <v>6.5000000000000002E-2</v>
      </c>
    </row>
    <row r="67" spans="1:30" ht="15" hidden="1" customHeight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12"/>
      <c r="M67" s="112"/>
      <c r="N67" s="102"/>
      <c r="O67" s="102"/>
      <c r="P67" s="112"/>
      <c r="Q67" s="112"/>
      <c r="R67" s="112"/>
      <c r="S67" s="112"/>
      <c r="T67" s="297"/>
      <c r="U67" s="298"/>
      <c r="V67" s="103"/>
      <c r="W67" s="103"/>
      <c r="X67" s="104"/>
      <c r="Y67" s="104"/>
      <c r="Z67" s="297"/>
      <c r="AA67" s="298"/>
      <c r="AB67" s="236">
        <f t="shared" si="0"/>
        <v>0</v>
      </c>
      <c r="AC67" s="234">
        <f t="shared" si="1"/>
        <v>0</v>
      </c>
      <c r="AD67" s="89">
        <f t="shared" si="2"/>
        <v>0</v>
      </c>
    </row>
    <row r="68" spans="1:30" x14ac:dyDescent="0.3">
      <c r="A68" s="64">
        <v>51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305">
        <v>0.1</v>
      </c>
      <c r="K68" s="306"/>
      <c r="L68" s="112"/>
      <c r="M68" s="112"/>
      <c r="N68" s="102"/>
      <c r="O68" s="102"/>
      <c r="P68" s="112"/>
      <c r="Q68" s="112"/>
      <c r="R68" s="112"/>
      <c r="S68" s="112"/>
      <c r="T68" s="297"/>
      <c r="U68" s="298"/>
      <c r="V68" s="103"/>
      <c r="W68" s="103"/>
      <c r="X68" s="104"/>
      <c r="Y68" s="104"/>
      <c r="Z68" s="297"/>
      <c r="AA68" s="298"/>
      <c r="AB68" s="236">
        <f t="shared" si="0"/>
        <v>0</v>
      </c>
      <c r="AC68" s="234">
        <f t="shared" si="1"/>
        <v>1.3</v>
      </c>
      <c r="AD68" s="89">
        <f t="shared" si="2"/>
        <v>1.3</v>
      </c>
    </row>
    <row r="69" spans="1:30" ht="15" hidden="1" customHeight="1" x14ac:dyDescent="0.3">
      <c r="A69" s="64">
        <v>52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12"/>
      <c r="M69" s="112"/>
      <c r="N69" s="102"/>
      <c r="O69" s="102"/>
      <c r="P69" s="112"/>
      <c r="Q69" s="112"/>
      <c r="R69" s="112"/>
      <c r="S69" s="112"/>
      <c r="T69" s="297"/>
      <c r="U69" s="298"/>
      <c r="V69" s="103"/>
      <c r="W69" s="103"/>
      <c r="X69" s="104"/>
      <c r="Y69" s="104"/>
      <c r="Z69" s="297"/>
      <c r="AA69" s="298"/>
      <c r="AB69" s="236">
        <f t="shared" si="0"/>
        <v>0</v>
      </c>
      <c r="AC69" s="234">
        <f t="shared" si="1"/>
        <v>0</v>
      </c>
      <c r="AD69" s="89">
        <f t="shared" si="2"/>
        <v>0</v>
      </c>
    </row>
    <row r="70" spans="1:30" ht="15" hidden="1" customHeight="1" x14ac:dyDescent="0.3">
      <c r="A70" s="64">
        <v>53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12"/>
      <c r="M70" s="112"/>
      <c r="N70" s="102"/>
      <c r="O70" s="102"/>
      <c r="P70" s="112"/>
      <c r="Q70" s="112"/>
      <c r="R70" s="112"/>
      <c r="S70" s="112"/>
      <c r="T70" s="297"/>
      <c r="U70" s="298"/>
      <c r="V70" s="103"/>
      <c r="W70" s="103"/>
      <c r="X70" s="104"/>
      <c r="Y70" s="104"/>
      <c r="Z70" s="297"/>
      <c r="AA70" s="298"/>
      <c r="AB70" s="236">
        <f t="shared" si="0"/>
        <v>0</v>
      </c>
      <c r="AC70" s="234">
        <f t="shared" si="1"/>
        <v>0</v>
      </c>
      <c r="AD70" s="89">
        <f t="shared" si="2"/>
        <v>0</v>
      </c>
    </row>
    <row r="71" spans="1:30" ht="15" hidden="1" customHeight="1" x14ac:dyDescent="0.3">
      <c r="A71" s="64">
        <v>54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12"/>
      <c r="M71" s="112"/>
      <c r="N71" s="102"/>
      <c r="O71" s="102"/>
      <c r="P71" s="112"/>
      <c r="Q71" s="112"/>
      <c r="R71" s="112"/>
      <c r="S71" s="112"/>
      <c r="T71" s="297"/>
      <c r="U71" s="298"/>
      <c r="V71" s="103"/>
      <c r="W71" s="103"/>
      <c r="X71" s="104"/>
      <c r="Y71" s="104"/>
      <c r="Z71" s="297"/>
      <c r="AA71" s="298"/>
      <c r="AB71" s="236">
        <f t="shared" si="0"/>
        <v>0</v>
      </c>
      <c r="AC71" s="234">
        <f t="shared" si="1"/>
        <v>0</v>
      </c>
      <c r="AD71" s="89">
        <f t="shared" si="2"/>
        <v>0</v>
      </c>
    </row>
    <row r="72" spans="1:30" x14ac:dyDescent="0.3">
      <c r="A72" s="64">
        <v>55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307"/>
      <c r="K72" s="308"/>
      <c r="L72" s="112"/>
      <c r="M72" s="112"/>
      <c r="N72" s="102"/>
      <c r="O72" s="102"/>
      <c r="P72" s="112"/>
      <c r="Q72" s="112"/>
      <c r="R72" s="112"/>
      <c r="S72" s="112"/>
      <c r="T72" s="303">
        <v>4.5400000000000003E-2</v>
      </c>
      <c r="U72" s="304"/>
      <c r="V72" s="103"/>
      <c r="W72" s="103"/>
      <c r="X72" s="104"/>
      <c r="Y72" s="104"/>
      <c r="Z72" s="297"/>
      <c r="AA72" s="298"/>
      <c r="AB72" s="236">
        <f t="shared" si="0"/>
        <v>0</v>
      </c>
      <c r="AC72" s="234">
        <f t="shared" si="1"/>
        <v>0.59020000000000006</v>
      </c>
      <c r="AD72" s="89">
        <f t="shared" si="2"/>
        <v>0.59020000000000006</v>
      </c>
    </row>
    <row r="73" spans="1:30" ht="15" hidden="1" customHeight="1" x14ac:dyDescent="0.3">
      <c r="A73" s="64">
        <v>56</v>
      </c>
      <c r="B73" s="70" t="s">
        <v>99</v>
      </c>
      <c r="C73" s="71"/>
      <c r="D73" s="101"/>
      <c r="E73" s="101"/>
      <c r="F73" s="291"/>
      <c r="G73" s="292"/>
      <c r="H73" s="102"/>
      <c r="I73" s="102"/>
      <c r="J73" s="291"/>
      <c r="K73" s="292"/>
      <c r="L73" s="112"/>
      <c r="M73" s="112"/>
      <c r="N73" s="102"/>
      <c r="O73" s="102"/>
      <c r="P73" s="112"/>
      <c r="Q73" s="112"/>
      <c r="R73" s="112"/>
      <c r="S73" s="112"/>
      <c r="T73" s="297"/>
      <c r="U73" s="298"/>
      <c r="V73" s="103"/>
      <c r="W73" s="103"/>
      <c r="X73" s="104"/>
      <c r="Y73" s="104"/>
      <c r="Z73" s="297"/>
      <c r="AA73" s="298"/>
      <c r="AB73" s="236">
        <f t="shared" ref="AB73:AB109" si="3">(Z73+X73+V73+T73+P73+N73+L73+J73+H73+F73+D73+R73)*$AB$5</f>
        <v>0</v>
      </c>
      <c r="AC73" s="234">
        <f t="shared" ref="AC73:AC109" si="4">(Z73+Y73+W73+T73+Q73+O73+M73+J73+I73+F73+E73+S73)*$AC$5</f>
        <v>0</v>
      </c>
      <c r="AD73" s="89">
        <f t="shared" ref="AD73:AD110" si="5">AB73+AC73</f>
        <v>0</v>
      </c>
    </row>
    <row r="74" spans="1:30" ht="15" hidden="1" customHeight="1" x14ac:dyDescent="0.3">
      <c r="A74" s="64"/>
      <c r="B74" s="75" t="s">
        <v>227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12"/>
      <c r="M74" s="112"/>
      <c r="N74" s="102"/>
      <c r="O74" s="102"/>
      <c r="P74" s="112"/>
      <c r="Q74" s="112"/>
      <c r="R74" s="112"/>
      <c r="S74" s="112"/>
      <c r="T74" s="297"/>
      <c r="U74" s="298"/>
      <c r="V74" s="103"/>
      <c r="W74" s="103"/>
      <c r="X74" s="104"/>
      <c r="Y74" s="104"/>
      <c r="Z74" s="297"/>
      <c r="AA74" s="298"/>
      <c r="AB74" s="236">
        <f t="shared" si="3"/>
        <v>0</v>
      </c>
      <c r="AC74" s="234">
        <f t="shared" si="4"/>
        <v>0</v>
      </c>
      <c r="AD74" s="89">
        <f t="shared" si="5"/>
        <v>0</v>
      </c>
    </row>
    <row r="75" spans="1:30" ht="15" hidden="1" customHeight="1" x14ac:dyDescent="0.3">
      <c r="A75" s="64">
        <v>57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12"/>
      <c r="M75" s="112"/>
      <c r="N75" s="102"/>
      <c r="O75" s="102"/>
      <c r="P75" s="112"/>
      <c r="Q75" s="112"/>
      <c r="R75" s="112"/>
      <c r="S75" s="112"/>
      <c r="T75" s="297"/>
      <c r="U75" s="298"/>
      <c r="V75" s="103"/>
      <c r="W75" s="103"/>
      <c r="X75" s="104"/>
      <c r="Y75" s="104"/>
      <c r="Z75" s="297"/>
      <c r="AA75" s="298"/>
      <c r="AB75" s="236">
        <f t="shared" si="3"/>
        <v>0</v>
      </c>
      <c r="AC75" s="234">
        <f t="shared" si="4"/>
        <v>0</v>
      </c>
      <c r="AD75" s="89">
        <f t="shared" si="5"/>
        <v>0</v>
      </c>
    </row>
    <row r="76" spans="1:30" ht="15" hidden="1" customHeight="1" x14ac:dyDescent="0.3">
      <c r="A76" s="64">
        <v>58</v>
      </c>
      <c r="B76" s="68" t="s">
        <v>271</v>
      </c>
      <c r="C76" s="69"/>
      <c r="D76" s="101"/>
      <c r="E76" s="101"/>
      <c r="F76" s="291"/>
      <c r="G76" s="292"/>
      <c r="H76" s="102"/>
      <c r="I76" s="102"/>
      <c r="J76" s="291"/>
      <c r="K76" s="292"/>
      <c r="L76" s="112"/>
      <c r="M76" s="112"/>
      <c r="N76" s="102"/>
      <c r="O76" s="102"/>
      <c r="P76" s="112"/>
      <c r="Q76" s="112"/>
      <c r="R76" s="112"/>
      <c r="S76" s="112"/>
      <c r="T76" s="299"/>
      <c r="U76" s="300"/>
      <c r="V76" s="103"/>
      <c r="W76" s="103"/>
      <c r="X76" s="104"/>
      <c r="Y76" s="104"/>
      <c r="Z76" s="297"/>
      <c r="AA76" s="298"/>
      <c r="AB76" s="236">
        <f t="shared" si="3"/>
        <v>0</v>
      </c>
      <c r="AC76" s="234">
        <f t="shared" si="4"/>
        <v>0</v>
      </c>
      <c r="AD76" s="89">
        <f t="shared" si="5"/>
        <v>0</v>
      </c>
    </row>
    <row r="77" spans="1:30" ht="15" hidden="1" customHeight="1" x14ac:dyDescent="0.3">
      <c r="A77" s="64">
        <v>59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12"/>
      <c r="M77" s="112"/>
      <c r="N77" s="102"/>
      <c r="O77" s="102"/>
      <c r="P77" s="112"/>
      <c r="Q77" s="112"/>
      <c r="R77" s="112"/>
      <c r="S77" s="112"/>
      <c r="T77" s="297"/>
      <c r="U77" s="298"/>
      <c r="V77" s="103"/>
      <c r="W77" s="103"/>
      <c r="X77" s="104"/>
      <c r="Y77" s="104"/>
      <c r="Z77" s="297"/>
      <c r="AA77" s="298"/>
      <c r="AB77" s="236">
        <f t="shared" si="3"/>
        <v>0</v>
      </c>
      <c r="AC77" s="234">
        <f t="shared" si="4"/>
        <v>0</v>
      </c>
      <c r="AD77" s="89">
        <f t="shared" si="5"/>
        <v>0</v>
      </c>
    </row>
    <row r="78" spans="1:30" ht="15" hidden="1" customHeight="1" x14ac:dyDescent="0.3">
      <c r="A78" s="64">
        <v>60</v>
      </c>
      <c r="B78" s="68" t="s">
        <v>88</v>
      </c>
      <c r="C78" s="69" t="s">
        <v>1</v>
      </c>
      <c r="D78" s="101"/>
      <c r="E78" s="101"/>
      <c r="F78" s="291"/>
      <c r="G78" s="292"/>
      <c r="H78" s="102"/>
      <c r="I78" s="102"/>
      <c r="J78" s="291"/>
      <c r="K78" s="292"/>
      <c r="L78" s="112"/>
      <c r="M78" s="112"/>
      <c r="N78" s="102"/>
      <c r="O78" s="102"/>
      <c r="P78" s="112"/>
      <c r="Q78" s="112"/>
      <c r="R78" s="112"/>
      <c r="S78" s="112"/>
      <c r="T78" s="297"/>
      <c r="U78" s="298"/>
      <c r="V78" s="103"/>
      <c r="W78" s="103"/>
      <c r="X78" s="104"/>
      <c r="Y78" s="104"/>
      <c r="Z78" s="297"/>
      <c r="AA78" s="298"/>
      <c r="AB78" s="236">
        <f t="shared" si="3"/>
        <v>0</v>
      </c>
      <c r="AC78" s="234">
        <f t="shared" si="4"/>
        <v>0</v>
      </c>
      <c r="AD78" s="89">
        <f t="shared" si="5"/>
        <v>0</v>
      </c>
    </row>
    <row r="79" spans="1:30" ht="15" hidden="1" customHeight="1" x14ac:dyDescent="0.3">
      <c r="A79" s="64">
        <v>61</v>
      </c>
      <c r="B79" s="65" t="s">
        <v>55</v>
      </c>
      <c r="C79" s="69" t="s">
        <v>1</v>
      </c>
      <c r="D79" s="101"/>
      <c r="E79" s="101"/>
      <c r="F79" s="291"/>
      <c r="G79" s="292"/>
      <c r="H79" s="102"/>
      <c r="I79" s="102"/>
      <c r="J79" s="291"/>
      <c r="K79" s="292"/>
      <c r="L79" s="112"/>
      <c r="M79" s="112"/>
      <c r="N79" s="102"/>
      <c r="O79" s="102"/>
      <c r="P79" s="112"/>
      <c r="Q79" s="112"/>
      <c r="R79" s="112"/>
      <c r="S79" s="112"/>
      <c r="T79" s="297"/>
      <c r="U79" s="298"/>
      <c r="V79" s="103"/>
      <c r="W79" s="103"/>
      <c r="X79" s="104"/>
      <c r="Y79" s="104"/>
      <c r="Z79" s="297"/>
      <c r="AA79" s="298"/>
      <c r="AB79" s="236">
        <f t="shared" si="3"/>
        <v>0</v>
      </c>
      <c r="AC79" s="234">
        <f t="shared" si="4"/>
        <v>0</v>
      </c>
      <c r="AD79" s="89">
        <f t="shared" si="5"/>
        <v>0</v>
      </c>
    </row>
    <row r="80" spans="1:30" ht="15" hidden="1" customHeight="1" x14ac:dyDescent="0.3">
      <c r="A80" s="64">
        <v>62</v>
      </c>
      <c r="B80" s="65" t="s">
        <v>58</v>
      </c>
      <c r="C80" s="69" t="s">
        <v>1</v>
      </c>
      <c r="D80" s="101"/>
      <c r="E80" s="101"/>
      <c r="F80" s="291"/>
      <c r="G80" s="292"/>
      <c r="H80" s="102"/>
      <c r="I80" s="102"/>
      <c r="J80" s="291"/>
      <c r="K80" s="292"/>
      <c r="L80" s="112"/>
      <c r="M80" s="112"/>
      <c r="N80" s="102"/>
      <c r="O80" s="102"/>
      <c r="P80" s="112"/>
      <c r="Q80" s="112"/>
      <c r="R80" s="112"/>
      <c r="S80" s="112"/>
      <c r="T80" s="297"/>
      <c r="U80" s="298"/>
      <c r="V80" s="103"/>
      <c r="W80" s="103"/>
      <c r="X80" s="104"/>
      <c r="Y80" s="104"/>
      <c r="Z80" s="297"/>
      <c r="AA80" s="298"/>
      <c r="AB80" s="236">
        <f t="shared" si="3"/>
        <v>0</v>
      </c>
      <c r="AC80" s="234">
        <f t="shared" si="4"/>
        <v>0</v>
      </c>
      <c r="AD80" s="89">
        <f t="shared" si="5"/>
        <v>0</v>
      </c>
    </row>
    <row r="81" spans="1:30" ht="15" hidden="1" customHeight="1" x14ac:dyDescent="0.3">
      <c r="A81" s="64">
        <v>63</v>
      </c>
      <c r="B81" s="70" t="s">
        <v>246</v>
      </c>
      <c r="C81" s="69" t="s">
        <v>1</v>
      </c>
      <c r="D81" s="101"/>
      <c r="E81" s="101"/>
      <c r="F81" s="291"/>
      <c r="G81" s="292"/>
      <c r="H81" s="102"/>
      <c r="I81" s="102"/>
      <c r="J81" s="291"/>
      <c r="K81" s="292"/>
      <c r="L81" s="112"/>
      <c r="M81" s="112"/>
      <c r="N81" s="102"/>
      <c r="O81" s="102"/>
      <c r="P81" s="112"/>
      <c r="Q81" s="112"/>
      <c r="R81" s="112"/>
      <c r="S81" s="112"/>
      <c r="T81" s="297"/>
      <c r="U81" s="298"/>
      <c r="V81" s="103"/>
      <c r="W81" s="103"/>
      <c r="X81" s="104"/>
      <c r="Y81" s="104"/>
      <c r="Z81" s="297"/>
      <c r="AA81" s="298"/>
      <c r="AB81" s="236">
        <f t="shared" si="3"/>
        <v>0</v>
      </c>
      <c r="AC81" s="234">
        <f t="shared" si="4"/>
        <v>0</v>
      </c>
      <c r="AD81" s="89">
        <f t="shared" si="5"/>
        <v>0</v>
      </c>
    </row>
    <row r="82" spans="1:30" ht="15" hidden="1" customHeight="1" x14ac:dyDescent="0.3">
      <c r="A82" s="64">
        <v>64</v>
      </c>
      <c r="B82" s="70" t="s">
        <v>97</v>
      </c>
      <c r="C82" s="69" t="s">
        <v>1</v>
      </c>
      <c r="D82" s="101"/>
      <c r="E82" s="101"/>
      <c r="F82" s="291"/>
      <c r="G82" s="292"/>
      <c r="H82" s="102"/>
      <c r="I82" s="102"/>
      <c r="J82" s="291"/>
      <c r="K82" s="292"/>
      <c r="L82" s="112"/>
      <c r="M82" s="112"/>
      <c r="N82" s="102"/>
      <c r="O82" s="102"/>
      <c r="P82" s="112"/>
      <c r="Q82" s="112"/>
      <c r="R82" s="112"/>
      <c r="S82" s="112"/>
      <c r="T82" s="297"/>
      <c r="U82" s="298"/>
      <c r="V82" s="103"/>
      <c r="W82" s="103"/>
      <c r="X82" s="104"/>
      <c r="Y82" s="104"/>
      <c r="Z82" s="297"/>
      <c r="AA82" s="298"/>
      <c r="AB82" s="236">
        <f t="shared" si="3"/>
        <v>0</v>
      </c>
      <c r="AC82" s="234">
        <f t="shared" si="4"/>
        <v>0</v>
      </c>
      <c r="AD82" s="89">
        <f t="shared" si="5"/>
        <v>0</v>
      </c>
    </row>
    <row r="83" spans="1:30" ht="15" hidden="1" customHeight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12"/>
      <c r="M83" s="112"/>
      <c r="N83" s="102"/>
      <c r="O83" s="102"/>
      <c r="P83" s="112"/>
      <c r="Q83" s="112"/>
      <c r="R83" s="112"/>
      <c r="S83" s="112"/>
      <c r="T83" s="297"/>
      <c r="U83" s="298"/>
      <c r="V83" s="103"/>
      <c r="W83" s="103"/>
      <c r="X83" s="104"/>
      <c r="Y83" s="104"/>
      <c r="Z83" s="297"/>
      <c r="AA83" s="298"/>
      <c r="AB83" s="236">
        <f t="shared" si="3"/>
        <v>0</v>
      </c>
      <c r="AC83" s="234">
        <f t="shared" si="4"/>
        <v>0</v>
      </c>
      <c r="AD83" s="89">
        <f t="shared" si="5"/>
        <v>0</v>
      </c>
    </row>
    <row r="84" spans="1:30" ht="15" hidden="1" customHeight="1" x14ac:dyDescent="0.3">
      <c r="A84" s="64">
        <v>65</v>
      </c>
      <c r="B84" s="68" t="s">
        <v>101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12"/>
      <c r="M84" s="112"/>
      <c r="N84" s="102"/>
      <c r="O84" s="102"/>
      <c r="P84" s="112"/>
      <c r="Q84" s="112"/>
      <c r="R84" s="112"/>
      <c r="S84" s="112"/>
      <c r="T84" s="297"/>
      <c r="U84" s="298"/>
      <c r="V84" s="103"/>
      <c r="W84" s="103"/>
      <c r="X84" s="104"/>
      <c r="Y84" s="104"/>
      <c r="Z84" s="297"/>
      <c r="AA84" s="298"/>
      <c r="AB84" s="236">
        <f t="shared" si="3"/>
        <v>0</v>
      </c>
      <c r="AC84" s="234">
        <f t="shared" si="4"/>
        <v>0</v>
      </c>
      <c r="AD84" s="89">
        <f t="shared" si="5"/>
        <v>0</v>
      </c>
    </row>
    <row r="85" spans="1:30" ht="15" hidden="1" customHeight="1" x14ac:dyDescent="0.3">
      <c r="A85" s="64">
        <v>66</v>
      </c>
      <c r="B85" s="68" t="s">
        <v>90</v>
      </c>
      <c r="C85" s="69" t="s">
        <v>1</v>
      </c>
      <c r="D85" s="101"/>
      <c r="E85" s="101"/>
      <c r="F85" s="291"/>
      <c r="G85" s="292"/>
      <c r="H85" s="102"/>
      <c r="I85" s="102"/>
      <c r="J85" s="291"/>
      <c r="K85" s="292"/>
      <c r="L85" s="112"/>
      <c r="M85" s="112"/>
      <c r="N85" s="102"/>
      <c r="O85" s="102"/>
      <c r="P85" s="112"/>
      <c r="Q85" s="112"/>
      <c r="R85" s="112"/>
      <c r="S85" s="112"/>
      <c r="T85" s="297"/>
      <c r="U85" s="298"/>
      <c r="V85" s="103"/>
      <c r="W85" s="103"/>
      <c r="X85" s="104"/>
      <c r="Y85" s="104"/>
      <c r="Z85" s="297"/>
      <c r="AA85" s="298"/>
      <c r="AB85" s="236">
        <f t="shared" si="3"/>
        <v>0</v>
      </c>
      <c r="AC85" s="234">
        <f t="shared" si="4"/>
        <v>0</v>
      </c>
      <c r="AD85" s="89">
        <f t="shared" si="5"/>
        <v>0</v>
      </c>
    </row>
    <row r="86" spans="1:30" x14ac:dyDescent="0.3">
      <c r="A86" s="64">
        <v>67</v>
      </c>
      <c r="B86" s="65" t="s">
        <v>15</v>
      </c>
      <c r="C86" s="69" t="s">
        <v>1</v>
      </c>
      <c r="D86" s="101"/>
      <c r="E86" s="101"/>
      <c r="F86" s="291"/>
      <c r="G86" s="292"/>
      <c r="H86" s="102"/>
      <c r="I86" s="102"/>
      <c r="J86" s="291"/>
      <c r="K86" s="292"/>
      <c r="L86" s="112"/>
      <c r="M86" s="112"/>
      <c r="N86" s="254">
        <v>3.7499999999999999E-2</v>
      </c>
      <c r="O86" s="254">
        <v>3.7499999999999999E-2</v>
      </c>
      <c r="P86" s="112"/>
      <c r="Q86" s="112"/>
      <c r="R86" s="112"/>
      <c r="S86" s="112"/>
      <c r="T86" s="297"/>
      <c r="U86" s="298"/>
      <c r="V86" s="103"/>
      <c r="W86" s="103"/>
      <c r="X86" s="104"/>
      <c r="Y86" s="104"/>
      <c r="Z86" s="297"/>
      <c r="AA86" s="298"/>
      <c r="AB86" s="236">
        <f t="shared" si="3"/>
        <v>0</v>
      </c>
      <c r="AC86" s="234">
        <f t="shared" si="4"/>
        <v>0.48749999999999999</v>
      </c>
      <c r="AD86" s="89">
        <f t="shared" si="5"/>
        <v>0.48749999999999999</v>
      </c>
    </row>
    <row r="87" spans="1:30" ht="15" hidden="1" customHeight="1" x14ac:dyDescent="0.3">
      <c r="A87" s="64">
        <v>68</v>
      </c>
      <c r="B87" s="25" t="s">
        <v>131</v>
      </c>
      <c r="C87" s="69" t="s">
        <v>1</v>
      </c>
      <c r="D87" s="101"/>
      <c r="E87" s="101"/>
      <c r="F87" s="291"/>
      <c r="G87" s="292"/>
      <c r="H87" s="102"/>
      <c r="I87" s="102"/>
      <c r="J87" s="291"/>
      <c r="K87" s="292"/>
      <c r="L87" s="112"/>
      <c r="M87" s="112"/>
      <c r="N87" s="102"/>
      <c r="O87" s="102"/>
      <c r="P87" s="112"/>
      <c r="Q87" s="112"/>
      <c r="R87" s="112"/>
      <c r="S87" s="112"/>
      <c r="T87" s="297"/>
      <c r="U87" s="298"/>
      <c r="V87" s="103"/>
      <c r="W87" s="103"/>
      <c r="X87" s="104"/>
      <c r="Y87" s="104"/>
      <c r="Z87" s="297"/>
      <c r="AA87" s="298"/>
      <c r="AB87" s="236">
        <f t="shared" si="3"/>
        <v>0</v>
      </c>
      <c r="AC87" s="234">
        <f t="shared" si="4"/>
        <v>0</v>
      </c>
      <c r="AD87" s="89">
        <f t="shared" si="5"/>
        <v>0</v>
      </c>
    </row>
    <row r="88" spans="1:30" x14ac:dyDescent="0.3">
      <c r="A88" s="64">
        <v>69</v>
      </c>
      <c r="B88" s="65" t="s">
        <v>16</v>
      </c>
      <c r="C88" s="69" t="s">
        <v>1</v>
      </c>
      <c r="D88" s="101"/>
      <c r="E88" s="101"/>
      <c r="F88" s="291"/>
      <c r="G88" s="292"/>
      <c r="H88" s="102"/>
      <c r="I88" s="102"/>
      <c r="J88" s="291"/>
      <c r="K88" s="292"/>
      <c r="L88" s="254">
        <v>2.0639999999999999E-2</v>
      </c>
      <c r="M88" s="254">
        <v>3.44E-2</v>
      </c>
      <c r="N88" s="254">
        <v>3.3250000000000002E-2</v>
      </c>
      <c r="O88" s="254">
        <v>3.3250000000000002E-2</v>
      </c>
      <c r="P88" s="112"/>
      <c r="Q88" s="112"/>
      <c r="R88" s="112"/>
      <c r="S88" s="112"/>
      <c r="T88" s="297"/>
      <c r="U88" s="298"/>
      <c r="V88" s="103"/>
      <c r="W88" s="103"/>
      <c r="X88" s="104"/>
      <c r="Y88" s="104"/>
      <c r="Z88" s="297"/>
      <c r="AA88" s="298"/>
      <c r="AB88" s="236">
        <f t="shared" si="3"/>
        <v>0</v>
      </c>
      <c r="AC88" s="234">
        <f t="shared" si="4"/>
        <v>0.87945000000000007</v>
      </c>
      <c r="AD88" s="89">
        <f t="shared" si="5"/>
        <v>0.87945000000000007</v>
      </c>
    </row>
    <row r="89" spans="1:30" x14ac:dyDescent="0.3">
      <c r="A89" s="64">
        <v>70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254">
        <v>1.074E-2</v>
      </c>
      <c r="M89" s="254">
        <v>1.7899999999999999E-2</v>
      </c>
      <c r="N89" s="254">
        <v>1.2E-2</v>
      </c>
      <c r="O89" s="254">
        <v>1.2E-2</v>
      </c>
      <c r="P89" s="254">
        <v>1.0800000000000001E-2</v>
      </c>
      <c r="Q89" s="254">
        <v>1.2E-2</v>
      </c>
      <c r="R89" s="112"/>
      <c r="S89" s="112"/>
      <c r="T89" s="297"/>
      <c r="U89" s="298"/>
      <c r="V89" s="103"/>
      <c r="W89" s="103"/>
      <c r="X89" s="104"/>
      <c r="Y89" s="104"/>
      <c r="Z89" s="297"/>
      <c r="AA89" s="298"/>
      <c r="AB89" s="236">
        <f t="shared" si="3"/>
        <v>0</v>
      </c>
      <c r="AC89" s="234">
        <f t="shared" si="4"/>
        <v>0.54469999999999996</v>
      </c>
      <c r="AD89" s="89">
        <f t="shared" si="5"/>
        <v>0.54469999999999996</v>
      </c>
    </row>
    <row r="90" spans="1:30" x14ac:dyDescent="0.3">
      <c r="A90" s="64">
        <v>71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254">
        <v>1.14E-2</v>
      </c>
      <c r="M90" s="254">
        <v>1.89E-2</v>
      </c>
      <c r="N90" s="254">
        <v>1.2500000000000001E-2</v>
      </c>
      <c r="O90" s="254">
        <v>1.2500000000000001E-2</v>
      </c>
      <c r="P90" s="112"/>
      <c r="Q90" s="112"/>
      <c r="R90" s="112"/>
      <c r="S90" s="112"/>
      <c r="T90" s="297"/>
      <c r="U90" s="298"/>
      <c r="V90" s="103"/>
      <c r="W90" s="103"/>
      <c r="X90" s="104"/>
      <c r="Y90" s="104"/>
      <c r="Z90" s="297"/>
      <c r="AA90" s="298"/>
      <c r="AB90" s="236">
        <f t="shared" si="3"/>
        <v>0</v>
      </c>
      <c r="AC90" s="234">
        <f t="shared" si="4"/>
        <v>0.40819999999999995</v>
      </c>
      <c r="AD90" s="89">
        <f t="shared" si="5"/>
        <v>0.40819999999999995</v>
      </c>
    </row>
    <row r="91" spans="1:30" ht="15" hidden="1" customHeight="1" x14ac:dyDescent="0.3">
      <c r="A91" s="64">
        <v>72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12"/>
      <c r="M91" s="112"/>
      <c r="N91" s="102"/>
      <c r="O91" s="102"/>
      <c r="P91" s="112"/>
      <c r="Q91" s="112"/>
      <c r="R91" s="112"/>
      <c r="S91" s="112"/>
      <c r="T91" s="297"/>
      <c r="U91" s="298"/>
      <c r="V91" s="103"/>
      <c r="W91" s="103"/>
      <c r="X91" s="104"/>
      <c r="Y91" s="104"/>
      <c r="Z91" s="297"/>
      <c r="AA91" s="298"/>
      <c r="AB91" s="236">
        <f t="shared" si="3"/>
        <v>0</v>
      </c>
      <c r="AC91" s="234">
        <f t="shared" si="4"/>
        <v>0</v>
      </c>
      <c r="AD91" s="89">
        <f t="shared" si="5"/>
        <v>0</v>
      </c>
    </row>
    <row r="92" spans="1:30" ht="15" customHeight="1" x14ac:dyDescent="0.3">
      <c r="A92" s="64">
        <v>73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254">
        <v>1.5299999999999999E-2</v>
      </c>
      <c r="M92" s="254">
        <v>2.5499999999999998E-2</v>
      </c>
      <c r="N92" s="102"/>
      <c r="O92" s="102"/>
      <c r="P92" s="112"/>
      <c r="Q92" s="112"/>
      <c r="R92" s="112"/>
      <c r="S92" s="112"/>
      <c r="T92" s="297"/>
      <c r="U92" s="298"/>
      <c r="V92" s="103"/>
      <c r="W92" s="103"/>
      <c r="X92" s="104"/>
      <c r="Y92" s="104"/>
      <c r="Z92" s="297"/>
      <c r="AA92" s="298"/>
      <c r="AB92" s="236">
        <f t="shared" si="3"/>
        <v>0</v>
      </c>
      <c r="AC92" s="234">
        <f t="shared" si="4"/>
        <v>0.33149999999999996</v>
      </c>
      <c r="AD92" s="89">
        <f t="shared" si="5"/>
        <v>0.33149999999999996</v>
      </c>
    </row>
    <row r="93" spans="1:30" ht="15" hidden="1" customHeight="1" x14ac:dyDescent="0.3">
      <c r="A93" s="64">
        <v>74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12"/>
      <c r="M93" s="112"/>
      <c r="N93" s="102"/>
      <c r="O93" s="102"/>
      <c r="P93" s="112"/>
      <c r="Q93" s="112"/>
      <c r="R93" s="112"/>
      <c r="S93" s="112"/>
      <c r="T93" s="297"/>
      <c r="U93" s="298"/>
      <c r="V93" s="103"/>
      <c r="W93" s="103"/>
      <c r="X93" s="104"/>
      <c r="Y93" s="104"/>
      <c r="Z93" s="297"/>
      <c r="AA93" s="298"/>
      <c r="AB93" s="236">
        <f t="shared" si="3"/>
        <v>0</v>
      </c>
      <c r="AC93" s="234">
        <f t="shared" si="4"/>
        <v>0</v>
      </c>
      <c r="AD93" s="89">
        <f t="shared" si="5"/>
        <v>0</v>
      </c>
    </row>
    <row r="94" spans="1:30" ht="15" hidden="1" customHeight="1" x14ac:dyDescent="0.3">
      <c r="A94" s="64">
        <v>75</v>
      </c>
      <c r="B94" s="76" t="s">
        <v>102</v>
      </c>
      <c r="C94" s="77" t="s">
        <v>1</v>
      </c>
      <c r="D94" s="101"/>
      <c r="E94" s="101"/>
      <c r="F94" s="291"/>
      <c r="G94" s="292"/>
      <c r="H94" s="102"/>
      <c r="I94" s="102"/>
      <c r="J94" s="291"/>
      <c r="K94" s="292"/>
      <c r="L94" s="112"/>
      <c r="M94" s="112"/>
      <c r="N94" s="102"/>
      <c r="O94" s="102"/>
      <c r="P94" s="112"/>
      <c r="Q94" s="112"/>
      <c r="R94" s="112"/>
      <c r="S94" s="112"/>
      <c r="T94" s="297"/>
      <c r="U94" s="298"/>
      <c r="V94" s="103"/>
      <c r="W94" s="103"/>
      <c r="X94" s="104"/>
      <c r="Y94" s="104"/>
      <c r="Z94" s="297"/>
      <c r="AA94" s="298"/>
      <c r="AB94" s="236">
        <f t="shared" si="3"/>
        <v>0</v>
      </c>
      <c r="AC94" s="234">
        <f t="shared" si="4"/>
        <v>0</v>
      </c>
      <c r="AD94" s="89">
        <f t="shared" si="5"/>
        <v>0</v>
      </c>
    </row>
    <row r="95" spans="1:30" ht="15" hidden="1" customHeight="1" x14ac:dyDescent="0.3">
      <c r="A95" s="64">
        <v>76</v>
      </c>
      <c r="B95" s="76" t="s">
        <v>98</v>
      </c>
      <c r="C95" s="77" t="s">
        <v>1</v>
      </c>
      <c r="D95" s="101"/>
      <c r="E95" s="101"/>
      <c r="F95" s="291"/>
      <c r="G95" s="292"/>
      <c r="H95" s="102"/>
      <c r="I95" s="102"/>
      <c r="J95" s="291"/>
      <c r="K95" s="292"/>
      <c r="L95" s="112"/>
      <c r="M95" s="112"/>
      <c r="N95" s="102"/>
      <c r="O95" s="102"/>
      <c r="P95" s="112"/>
      <c r="Q95" s="112"/>
      <c r="R95" s="112"/>
      <c r="S95" s="112"/>
      <c r="T95" s="297"/>
      <c r="U95" s="298"/>
      <c r="V95" s="103"/>
      <c r="W95" s="103"/>
      <c r="X95" s="104"/>
      <c r="Y95" s="104"/>
      <c r="Z95" s="297"/>
      <c r="AA95" s="298"/>
      <c r="AB95" s="236">
        <f t="shared" si="3"/>
        <v>0</v>
      </c>
      <c r="AC95" s="234">
        <f t="shared" si="4"/>
        <v>0</v>
      </c>
      <c r="AD95" s="89">
        <f t="shared" si="5"/>
        <v>0</v>
      </c>
    </row>
    <row r="96" spans="1:30" ht="15" hidden="1" customHeight="1" x14ac:dyDescent="0.3">
      <c r="A96" s="78"/>
      <c r="B96" s="79" t="s">
        <v>221</v>
      </c>
      <c r="C96" s="77"/>
      <c r="D96" s="101"/>
      <c r="E96" s="101"/>
      <c r="F96" s="245"/>
      <c r="G96" s="246"/>
      <c r="H96" s="102"/>
      <c r="I96" s="102"/>
      <c r="J96" s="291"/>
      <c r="K96" s="292"/>
      <c r="L96" s="112"/>
      <c r="M96" s="112"/>
      <c r="N96" s="102"/>
      <c r="O96" s="102"/>
      <c r="P96" s="112"/>
      <c r="Q96" s="112"/>
      <c r="R96" s="112"/>
      <c r="S96" s="112"/>
      <c r="T96" s="297"/>
      <c r="U96" s="298"/>
      <c r="V96" s="103"/>
      <c r="W96" s="103"/>
      <c r="X96" s="104"/>
      <c r="Y96" s="104"/>
      <c r="Z96" s="297"/>
      <c r="AA96" s="298"/>
      <c r="AB96" s="236">
        <f t="shared" si="3"/>
        <v>0</v>
      </c>
      <c r="AC96" s="234">
        <f t="shared" si="4"/>
        <v>0</v>
      </c>
      <c r="AD96" s="89">
        <f t="shared" si="5"/>
        <v>0</v>
      </c>
    </row>
    <row r="97" spans="1:30" ht="15" hidden="1" customHeight="1" x14ac:dyDescent="0.3">
      <c r="A97" s="78">
        <v>77</v>
      </c>
      <c r="B97" s="76" t="s">
        <v>223</v>
      </c>
      <c r="C97" s="77"/>
      <c r="D97" s="101"/>
      <c r="E97" s="101"/>
      <c r="F97" s="291"/>
      <c r="G97" s="292"/>
      <c r="H97" s="102"/>
      <c r="I97" s="102"/>
      <c r="J97" s="105"/>
      <c r="K97" s="106"/>
      <c r="L97" s="112"/>
      <c r="M97" s="112"/>
      <c r="N97" s="102"/>
      <c r="O97" s="102"/>
      <c r="P97" s="112"/>
      <c r="Q97" s="112"/>
      <c r="R97" s="112"/>
      <c r="S97" s="112"/>
      <c r="T97" s="107"/>
      <c r="U97" s="108"/>
      <c r="V97" s="103"/>
      <c r="W97" s="103"/>
      <c r="X97" s="104"/>
      <c r="Y97" s="104"/>
      <c r="Z97" s="218"/>
      <c r="AA97" s="219"/>
      <c r="AB97" s="236">
        <f t="shared" si="3"/>
        <v>0</v>
      </c>
      <c r="AC97" s="234">
        <f t="shared" si="4"/>
        <v>0</v>
      </c>
      <c r="AD97" s="89">
        <f t="shared" si="5"/>
        <v>0</v>
      </c>
    </row>
    <row r="98" spans="1:30" ht="15" hidden="1" customHeight="1" x14ac:dyDescent="0.3">
      <c r="A98" s="64">
        <v>78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12"/>
      <c r="M98" s="112"/>
      <c r="N98" s="102"/>
      <c r="O98" s="102"/>
      <c r="P98" s="112"/>
      <c r="Q98" s="112"/>
      <c r="R98" s="112"/>
      <c r="S98" s="112"/>
      <c r="T98" s="297"/>
      <c r="U98" s="298"/>
      <c r="V98" s="103"/>
      <c r="W98" s="103"/>
      <c r="X98" s="104"/>
      <c r="Y98" s="104"/>
      <c r="Z98" s="297"/>
      <c r="AA98" s="298"/>
      <c r="AB98" s="236">
        <f t="shared" si="3"/>
        <v>0</v>
      </c>
      <c r="AC98" s="234">
        <f t="shared" si="4"/>
        <v>0</v>
      </c>
      <c r="AD98" s="89">
        <f t="shared" si="5"/>
        <v>0</v>
      </c>
    </row>
    <row r="99" spans="1:30" ht="15" hidden="1" customHeight="1" x14ac:dyDescent="0.3">
      <c r="A99" s="78">
        <v>79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291"/>
      <c r="K99" s="292"/>
      <c r="L99" s="112"/>
      <c r="M99" s="112"/>
      <c r="N99" s="102"/>
      <c r="O99" s="102"/>
      <c r="P99" s="112"/>
      <c r="Q99" s="112"/>
      <c r="R99" s="112"/>
      <c r="S99" s="112"/>
      <c r="T99" s="297"/>
      <c r="U99" s="298"/>
      <c r="V99" s="103"/>
      <c r="W99" s="103"/>
      <c r="X99" s="104"/>
      <c r="Y99" s="104"/>
      <c r="Z99" s="297"/>
      <c r="AA99" s="298"/>
      <c r="AB99" s="236">
        <f t="shared" si="3"/>
        <v>0</v>
      </c>
      <c r="AC99" s="234">
        <f t="shared" si="4"/>
        <v>0</v>
      </c>
      <c r="AD99" s="89">
        <f t="shared" si="5"/>
        <v>0</v>
      </c>
    </row>
    <row r="100" spans="1:30" ht="15" hidden="1" customHeight="1" x14ac:dyDescent="0.3">
      <c r="A100" s="64">
        <v>80</v>
      </c>
      <c r="B100" s="117" t="s">
        <v>229</v>
      </c>
      <c r="C100" s="118"/>
      <c r="D100" s="101"/>
      <c r="E100" s="101"/>
      <c r="F100" s="291"/>
      <c r="G100" s="292"/>
      <c r="H100" s="102"/>
      <c r="I100" s="102"/>
      <c r="J100" s="105"/>
      <c r="K100" s="106"/>
      <c r="L100" s="112"/>
      <c r="M100" s="112"/>
      <c r="N100" s="102"/>
      <c r="O100" s="102"/>
      <c r="P100" s="112"/>
      <c r="Q100" s="112"/>
      <c r="R100" s="112"/>
      <c r="S100" s="112"/>
      <c r="T100" s="107"/>
      <c r="U100" s="108"/>
      <c r="V100" s="103"/>
      <c r="W100" s="103"/>
      <c r="X100" s="104"/>
      <c r="Y100" s="104"/>
      <c r="Z100" s="301"/>
      <c r="AA100" s="302"/>
      <c r="AB100" s="236">
        <f t="shared" si="3"/>
        <v>0</v>
      </c>
      <c r="AC100" s="234">
        <f t="shared" si="4"/>
        <v>0</v>
      </c>
      <c r="AD100" s="89">
        <f t="shared" si="5"/>
        <v>0</v>
      </c>
    </row>
    <row r="101" spans="1:30" ht="15" hidden="1" customHeight="1" x14ac:dyDescent="0.3">
      <c r="A101" s="78"/>
      <c r="B101" s="79" t="s">
        <v>82</v>
      </c>
      <c r="C101" s="77"/>
      <c r="D101" s="101"/>
      <c r="E101" s="101"/>
      <c r="F101" s="245"/>
      <c r="G101" s="246"/>
      <c r="H101" s="102"/>
      <c r="I101" s="102"/>
      <c r="J101" s="291"/>
      <c r="K101" s="292"/>
      <c r="L101" s="112"/>
      <c r="M101" s="112"/>
      <c r="N101" s="102"/>
      <c r="O101" s="102"/>
      <c r="P101" s="112"/>
      <c r="Q101" s="112"/>
      <c r="R101" s="112"/>
      <c r="S101" s="112"/>
      <c r="T101" s="297"/>
      <c r="U101" s="298"/>
      <c r="V101" s="103"/>
      <c r="W101" s="103"/>
      <c r="X101" s="104"/>
      <c r="Y101" s="104"/>
      <c r="Z101" s="220"/>
      <c r="AA101" s="221"/>
      <c r="AB101" s="236">
        <f t="shared" si="3"/>
        <v>0</v>
      </c>
      <c r="AC101" s="234">
        <f t="shared" si="4"/>
        <v>0</v>
      </c>
      <c r="AD101" s="89">
        <f t="shared" si="5"/>
        <v>0</v>
      </c>
    </row>
    <row r="102" spans="1:30" ht="15" hidden="1" customHeight="1" x14ac:dyDescent="0.3">
      <c r="A102" s="64">
        <v>81</v>
      </c>
      <c r="B102" s="68" t="s">
        <v>49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12"/>
      <c r="M102" s="112"/>
      <c r="N102" s="102"/>
      <c r="O102" s="102"/>
      <c r="P102" s="112"/>
      <c r="Q102" s="112"/>
      <c r="R102" s="112"/>
      <c r="S102" s="112"/>
      <c r="T102" s="297"/>
      <c r="U102" s="298"/>
      <c r="V102" s="103"/>
      <c r="W102" s="103"/>
      <c r="X102" s="104"/>
      <c r="Y102" s="104"/>
      <c r="Z102" s="297"/>
      <c r="AA102" s="298"/>
      <c r="AB102" s="236">
        <f t="shared" si="3"/>
        <v>0</v>
      </c>
      <c r="AC102" s="234">
        <f t="shared" si="4"/>
        <v>0</v>
      </c>
      <c r="AD102" s="89">
        <f t="shared" si="5"/>
        <v>0</v>
      </c>
    </row>
    <row r="103" spans="1:30" ht="15" hidden="1" customHeight="1" x14ac:dyDescent="0.3">
      <c r="A103" s="64">
        <v>82</v>
      </c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12"/>
      <c r="M103" s="112"/>
      <c r="N103" s="102"/>
      <c r="O103" s="102"/>
      <c r="P103" s="112"/>
      <c r="Q103" s="112"/>
      <c r="R103" s="112"/>
      <c r="S103" s="112"/>
      <c r="T103" s="297"/>
      <c r="U103" s="298"/>
      <c r="V103" s="103"/>
      <c r="W103" s="103"/>
      <c r="X103" s="104"/>
      <c r="Y103" s="104"/>
      <c r="Z103" s="297"/>
      <c r="AA103" s="298"/>
      <c r="AB103" s="236">
        <f t="shared" si="3"/>
        <v>0</v>
      </c>
      <c r="AC103" s="234">
        <f t="shared" si="4"/>
        <v>0</v>
      </c>
      <c r="AD103" s="89">
        <f t="shared" si="5"/>
        <v>0</v>
      </c>
    </row>
    <row r="104" spans="1:30" ht="15" hidden="1" customHeight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12"/>
      <c r="M104" s="112"/>
      <c r="N104" s="102"/>
      <c r="O104" s="102"/>
      <c r="P104" s="112"/>
      <c r="Q104" s="112"/>
      <c r="R104" s="112"/>
      <c r="S104" s="112"/>
      <c r="T104" s="297"/>
      <c r="U104" s="298"/>
      <c r="V104" s="103"/>
      <c r="W104" s="103"/>
      <c r="X104" s="104"/>
      <c r="Y104" s="104"/>
      <c r="Z104" s="297"/>
      <c r="AA104" s="298"/>
      <c r="AB104" s="236">
        <f t="shared" si="3"/>
        <v>0</v>
      </c>
      <c r="AC104" s="234">
        <f t="shared" si="4"/>
        <v>0</v>
      </c>
      <c r="AD104" s="89">
        <f t="shared" si="5"/>
        <v>0</v>
      </c>
    </row>
    <row r="105" spans="1:30" ht="15" hidden="1" customHeight="1" x14ac:dyDescent="0.3">
      <c r="A105" s="64">
        <v>83</v>
      </c>
      <c r="B105" s="68" t="s">
        <v>263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12"/>
      <c r="M105" s="112"/>
      <c r="N105" s="102"/>
      <c r="O105" s="102"/>
      <c r="P105" s="112"/>
      <c r="Q105" s="112"/>
      <c r="R105" s="112"/>
      <c r="S105" s="112"/>
      <c r="T105" s="297"/>
      <c r="U105" s="298"/>
      <c r="V105" s="103"/>
      <c r="W105" s="103"/>
      <c r="X105" s="104"/>
      <c r="Y105" s="104"/>
      <c r="Z105" s="297"/>
      <c r="AA105" s="298"/>
      <c r="AB105" s="236">
        <f t="shared" si="3"/>
        <v>0</v>
      </c>
      <c r="AC105" s="234">
        <f t="shared" si="4"/>
        <v>0</v>
      </c>
      <c r="AD105" s="89">
        <f t="shared" si="5"/>
        <v>0</v>
      </c>
    </row>
    <row r="106" spans="1:30" ht="15" hidden="1" customHeight="1" x14ac:dyDescent="0.3">
      <c r="A106" s="64">
        <v>84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12"/>
      <c r="M106" s="112"/>
      <c r="N106" s="102"/>
      <c r="O106" s="102"/>
      <c r="P106" s="112"/>
      <c r="Q106" s="112"/>
      <c r="R106" s="112"/>
      <c r="S106" s="112"/>
      <c r="T106" s="297"/>
      <c r="U106" s="298"/>
      <c r="V106" s="103"/>
      <c r="W106" s="103"/>
      <c r="X106" s="104"/>
      <c r="Y106" s="104"/>
      <c r="Z106" s="297"/>
      <c r="AA106" s="298"/>
      <c r="AB106" s="236">
        <f t="shared" si="3"/>
        <v>0</v>
      </c>
      <c r="AC106" s="234">
        <f t="shared" si="4"/>
        <v>0</v>
      </c>
      <c r="AD106" s="89">
        <f t="shared" si="5"/>
        <v>0</v>
      </c>
    </row>
    <row r="107" spans="1:30" ht="15" hidden="1" customHeight="1" x14ac:dyDescent="0.3">
      <c r="A107" s="64">
        <v>85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12"/>
      <c r="M107" s="112"/>
      <c r="N107" s="102"/>
      <c r="O107" s="102"/>
      <c r="P107" s="112"/>
      <c r="Q107" s="112"/>
      <c r="R107" s="112"/>
      <c r="S107" s="112"/>
      <c r="T107" s="297"/>
      <c r="U107" s="298"/>
      <c r="V107" s="103"/>
      <c r="W107" s="103"/>
      <c r="X107" s="104"/>
      <c r="Y107" s="104"/>
      <c r="Z107" s="297"/>
      <c r="AA107" s="298"/>
      <c r="AB107" s="236">
        <f t="shared" si="3"/>
        <v>0</v>
      </c>
      <c r="AC107" s="234">
        <f t="shared" si="4"/>
        <v>0</v>
      </c>
      <c r="AD107" s="89">
        <f t="shared" si="5"/>
        <v>0</v>
      </c>
    </row>
    <row r="108" spans="1:30" ht="15" hidden="1" customHeight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12"/>
      <c r="M108" s="112"/>
      <c r="N108" s="102"/>
      <c r="O108" s="102"/>
      <c r="P108" s="112"/>
      <c r="Q108" s="112"/>
      <c r="R108" s="112"/>
      <c r="S108" s="112"/>
      <c r="T108" s="297"/>
      <c r="U108" s="298"/>
      <c r="V108" s="103"/>
      <c r="W108" s="103"/>
      <c r="X108" s="104"/>
      <c r="Y108" s="104"/>
      <c r="Z108" s="297"/>
      <c r="AA108" s="298"/>
      <c r="AB108" s="236">
        <f t="shared" si="3"/>
        <v>0</v>
      </c>
      <c r="AC108" s="234">
        <f t="shared" si="4"/>
        <v>0</v>
      </c>
      <c r="AD108" s="89">
        <f t="shared" si="5"/>
        <v>0</v>
      </c>
    </row>
    <row r="109" spans="1:30" x14ac:dyDescent="0.3">
      <c r="A109" s="64">
        <v>86</v>
      </c>
      <c r="B109" s="65" t="s">
        <v>60</v>
      </c>
      <c r="C109" s="82" t="s">
        <v>22</v>
      </c>
      <c r="D109" s="256">
        <v>6.2399999999999999E-3</v>
      </c>
      <c r="E109" s="256">
        <v>8.3999999999999995E-3</v>
      </c>
      <c r="F109" s="291"/>
      <c r="G109" s="292"/>
      <c r="H109" s="102"/>
      <c r="I109" s="102"/>
      <c r="J109" s="291"/>
      <c r="K109" s="292"/>
      <c r="L109" s="112"/>
      <c r="M109" s="112"/>
      <c r="N109" s="102"/>
      <c r="O109" s="102"/>
      <c r="P109" s="254">
        <v>1.32E-3</v>
      </c>
      <c r="Q109" s="254">
        <v>1.4400000000000001E-3</v>
      </c>
      <c r="R109" s="112"/>
      <c r="S109" s="112"/>
      <c r="T109" s="297"/>
      <c r="U109" s="298"/>
      <c r="V109" s="103"/>
      <c r="W109" s="103"/>
      <c r="X109" s="104"/>
      <c r="Y109" s="104"/>
      <c r="Z109" s="297"/>
      <c r="AA109" s="298"/>
      <c r="AB109" s="236">
        <f t="shared" si="3"/>
        <v>0</v>
      </c>
      <c r="AC109" s="234">
        <f t="shared" si="4"/>
        <v>0.12792000000000001</v>
      </c>
      <c r="AD109" s="89">
        <f t="shared" si="5"/>
        <v>0.12792000000000001</v>
      </c>
    </row>
    <row r="110" spans="1:30" x14ac:dyDescent="0.3">
      <c r="A110" s="83"/>
      <c r="B110" s="83"/>
      <c r="C110" s="83"/>
      <c r="D110" s="101"/>
      <c r="E110" s="101"/>
      <c r="F110" s="289"/>
      <c r="G110" s="290"/>
      <c r="H110" s="102"/>
      <c r="I110" s="102"/>
      <c r="J110" s="291"/>
      <c r="K110" s="292"/>
      <c r="L110" s="112"/>
      <c r="M110" s="112"/>
      <c r="N110" s="102"/>
      <c r="O110" s="102"/>
      <c r="P110" s="112"/>
      <c r="Q110" s="112"/>
      <c r="R110" s="112"/>
      <c r="S110" s="112"/>
      <c r="T110" s="297"/>
      <c r="U110" s="298"/>
      <c r="V110" s="103"/>
      <c r="W110" s="103"/>
      <c r="X110" s="104"/>
      <c r="Y110" s="104"/>
      <c r="Z110" s="297">
        <v>4.8000000000000001E-2</v>
      </c>
      <c r="AA110" s="298"/>
      <c r="AB110" s="51">
        <f>AB109/Z110</f>
        <v>0</v>
      </c>
      <c r="AC110" s="52">
        <f>AC109/Z110</f>
        <v>2.665</v>
      </c>
      <c r="AD110" s="52">
        <f t="shared" si="5"/>
        <v>2.665</v>
      </c>
    </row>
  </sheetData>
  <mergeCells count="439">
    <mergeCell ref="AD2:AD3"/>
    <mergeCell ref="T3:U3"/>
    <mergeCell ref="V3:W3"/>
    <mergeCell ref="X3:Y3"/>
    <mergeCell ref="Z3:AA3"/>
    <mergeCell ref="H3:I3"/>
    <mergeCell ref="J3:K3"/>
    <mergeCell ref="L3:M3"/>
    <mergeCell ref="N3:O3"/>
    <mergeCell ref="P3:Q3"/>
    <mergeCell ref="R3:S3"/>
    <mergeCell ref="D1:AC1"/>
    <mergeCell ref="D2:K2"/>
    <mergeCell ref="L2:W2"/>
    <mergeCell ref="X2:AA2"/>
    <mergeCell ref="D3:E3"/>
    <mergeCell ref="F3:G3"/>
    <mergeCell ref="AB2:AC3"/>
    <mergeCell ref="F4:G4"/>
    <mergeCell ref="J4:K4"/>
    <mergeCell ref="T4:U4"/>
    <mergeCell ref="X4:Y4"/>
    <mergeCell ref="Z4:AA4"/>
    <mergeCell ref="F7:G7"/>
    <mergeCell ref="J7:K7"/>
    <mergeCell ref="T7:U7"/>
    <mergeCell ref="Z7:AA7"/>
    <mergeCell ref="F8:G8"/>
    <mergeCell ref="J8:K8"/>
    <mergeCell ref="T8:U8"/>
    <mergeCell ref="Z8:AA8"/>
    <mergeCell ref="F5:G5"/>
    <mergeCell ref="J5:K5"/>
    <mergeCell ref="T5:U5"/>
    <mergeCell ref="Z5:AA5"/>
    <mergeCell ref="F6:G6"/>
    <mergeCell ref="J6:K6"/>
    <mergeCell ref="T6:U6"/>
    <mergeCell ref="Z6:AA6"/>
    <mergeCell ref="F12:G12"/>
    <mergeCell ref="J12:K12"/>
    <mergeCell ref="Z13:AA13"/>
    <mergeCell ref="T12:U12"/>
    <mergeCell ref="Z12:AA12"/>
    <mergeCell ref="T13:U13"/>
    <mergeCell ref="F9:G9"/>
    <mergeCell ref="J9:K9"/>
    <mergeCell ref="T9:U9"/>
    <mergeCell ref="Z9:AA9"/>
    <mergeCell ref="F10:G10"/>
    <mergeCell ref="J10:K10"/>
    <mergeCell ref="F11:G11"/>
    <mergeCell ref="J11:K11"/>
    <mergeCell ref="Z11:AA11"/>
    <mergeCell ref="T10:U10"/>
    <mergeCell ref="Z10:AA10"/>
    <mergeCell ref="T11:U11"/>
    <mergeCell ref="F15:G15"/>
    <mergeCell ref="J15:K15"/>
    <mergeCell ref="F14:G14"/>
    <mergeCell ref="J14:K14"/>
    <mergeCell ref="Z15:AA15"/>
    <mergeCell ref="T14:U14"/>
    <mergeCell ref="Z14:AA14"/>
    <mergeCell ref="T15:U15"/>
    <mergeCell ref="F13:G13"/>
    <mergeCell ref="J13:K13"/>
    <mergeCell ref="F18:G18"/>
    <mergeCell ref="J18:K18"/>
    <mergeCell ref="Z19:AA19"/>
    <mergeCell ref="T18:U18"/>
    <mergeCell ref="Z18:AA18"/>
    <mergeCell ref="T19:U19"/>
    <mergeCell ref="F17:G17"/>
    <mergeCell ref="J17:K17"/>
    <mergeCell ref="F16:G16"/>
    <mergeCell ref="J16:K16"/>
    <mergeCell ref="Z17:AA17"/>
    <mergeCell ref="T16:U16"/>
    <mergeCell ref="Z16:AA16"/>
    <mergeCell ref="T17:U17"/>
    <mergeCell ref="F21:G21"/>
    <mergeCell ref="J21:K21"/>
    <mergeCell ref="F20:G20"/>
    <mergeCell ref="J20:K20"/>
    <mergeCell ref="Z21:AA21"/>
    <mergeCell ref="T20:U20"/>
    <mergeCell ref="Z20:AA20"/>
    <mergeCell ref="T21:U21"/>
    <mergeCell ref="F19:G19"/>
    <mergeCell ref="J19:K19"/>
    <mergeCell ref="F24:G24"/>
    <mergeCell ref="J24:K24"/>
    <mergeCell ref="Z25:AA25"/>
    <mergeCell ref="T24:U24"/>
    <mergeCell ref="Z24:AA24"/>
    <mergeCell ref="T25:U25"/>
    <mergeCell ref="F23:G23"/>
    <mergeCell ref="J23:K23"/>
    <mergeCell ref="F22:G22"/>
    <mergeCell ref="J22:K22"/>
    <mergeCell ref="Z23:AA23"/>
    <mergeCell ref="T22:U22"/>
    <mergeCell ref="Z22:AA22"/>
    <mergeCell ref="T23:U23"/>
    <mergeCell ref="F27:G27"/>
    <mergeCell ref="J27:K27"/>
    <mergeCell ref="F26:G26"/>
    <mergeCell ref="J26:K26"/>
    <mergeCell ref="Z27:AA27"/>
    <mergeCell ref="T26:U26"/>
    <mergeCell ref="Z26:AA26"/>
    <mergeCell ref="T27:U27"/>
    <mergeCell ref="F25:G25"/>
    <mergeCell ref="J25:K25"/>
    <mergeCell ref="F30:G30"/>
    <mergeCell ref="J30:K30"/>
    <mergeCell ref="Z31:AA31"/>
    <mergeCell ref="T30:U30"/>
    <mergeCell ref="Z30:AA30"/>
    <mergeCell ref="T31:U31"/>
    <mergeCell ref="F29:G29"/>
    <mergeCell ref="J29:K29"/>
    <mergeCell ref="F28:G28"/>
    <mergeCell ref="J28:K28"/>
    <mergeCell ref="Z29:AA29"/>
    <mergeCell ref="T28:U28"/>
    <mergeCell ref="Z28:AA28"/>
    <mergeCell ref="T29:U29"/>
    <mergeCell ref="F33:G33"/>
    <mergeCell ref="J33:K33"/>
    <mergeCell ref="F32:G32"/>
    <mergeCell ref="J32:K32"/>
    <mergeCell ref="Z33:AA33"/>
    <mergeCell ref="T32:U32"/>
    <mergeCell ref="Z32:AA32"/>
    <mergeCell ref="T33:U33"/>
    <mergeCell ref="F31:G31"/>
    <mergeCell ref="J31:K31"/>
    <mergeCell ref="F36:G36"/>
    <mergeCell ref="J36:K36"/>
    <mergeCell ref="Z37:AA37"/>
    <mergeCell ref="T36:U36"/>
    <mergeCell ref="Z36:AA36"/>
    <mergeCell ref="T37:U37"/>
    <mergeCell ref="F35:G35"/>
    <mergeCell ref="J35:K35"/>
    <mergeCell ref="F34:G34"/>
    <mergeCell ref="J34:K34"/>
    <mergeCell ref="Z35:AA35"/>
    <mergeCell ref="T34:U34"/>
    <mergeCell ref="Z34:AA34"/>
    <mergeCell ref="T35:U35"/>
    <mergeCell ref="F39:G39"/>
    <mergeCell ref="J39:K39"/>
    <mergeCell ref="F38:G38"/>
    <mergeCell ref="J38:K38"/>
    <mergeCell ref="Z39:AA39"/>
    <mergeCell ref="T38:U38"/>
    <mergeCell ref="Z38:AA38"/>
    <mergeCell ref="T39:U39"/>
    <mergeCell ref="F37:G37"/>
    <mergeCell ref="J37:K37"/>
    <mergeCell ref="F42:G42"/>
    <mergeCell ref="J42:K42"/>
    <mergeCell ref="Z43:AA43"/>
    <mergeCell ref="T42:U42"/>
    <mergeCell ref="Z42:AA42"/>
    <mergeCell ref="T43:U43"/>
    <mergeCell ref="F41:G41"/>
    <mergeCell ref="J41:K41"/>
    <mergeCell ref="F40:G40"/>
    <mergeCell ref="J40:K40"/>
    <mergeCell ref="Z41:AA41"/>
    <mergeCell ref="T40:U40"/>
    <mergeCell ref="Z40:AA40"/>
    <mergeCell ref="T41:U41"/>
    <mergeCell ref="F45:G45"/>
    <mergeCell ref="J45:K45"/>
    <mergeCell ref="F44:G44"/>
    <mergeCell ref="J44:K44"/>
    <mergeCell ref="Z45:AA45"/>
    <mergeCell ref="T44:U44"/>
    <mergeCell ref="Z44:AA44"/>
    <mergeCell ref="T45:U45"/>
    <mergeCell ref="F43:G43"/>
    <mergeCell ref="J43:K43"/>
    <mergeCell ref="F48:G48"/>
    <mergeCell ref="J48:K48"/>
    <mergeCell ref="Z49:AA49"/>
    <mergeCell ref="T48:U48"/>
    <mergeCell ref="Z48:AA48"/>
    <mergeCell ref="T49:U49"/>
    <mergeCell ref="F47:G47"/>
    <mergeCell ref="J47:K47"/>
    <mergeCell ref="F46:G46"/>
    <mergeCell ref="J46:K46"/>
    <mergeCell ref="Z47:AA47"/>
    <mergeCell ref="T46:U46"/>
    <mergeCell ref="Z46:AA46"/>
    <mergeCell ref="T47:U47"/>
    <mergeCell ref="F51:G51"/>
    <mergeCell ref="J51:K51"/>
    <mergeCell ref="F50:G50"/>
    <mergeCell ref="J50:K50"/>
    <mergeCell ref="Z51:AA51"/>
    <mergeCell ref="T50:U50"/>
    <mergeCell ref="Z50:AA50"/>
    <mergeCell ref="T51:U51"/>
    <mergeCell ref="F49:G49"/>
    <mergeCell ref="J49:K49"/>
    <mergeCell ref="F54:G54"/>
    <mergeCell ref="J54:K54"/>
    <mergeCell ref="Z55:AA55"/>
    <mergeCell ref="T54:U54"/>
    <mergeCell ref="Z54:AA54"/>
    <mergeCell ref="T55:U55"/>
    <mergeCell ref="F53:G53"/>
    <mergeCell ref="J53:K53"/>
    <mergeCell ref="F52:G52"/>
    <mergeCell ref="J52:K52"/>
    <mergeCell ref="Z53:AA53"/>
    <mergeCell ref="T52:U52"/>
    <mergeCell ref="Z52:AA52"/>
    <mergeCell ref="T53:U53"/>
    <mergeCell ref="F57:G57"/>
    <mergeCell ref="J57:K57"/>
    <mergeCell ref="F56:G56"/>
    <mergeCell ref="J56:K56"/>
    <mergeCell ref="Z57:AA57"/>
    <mergeCell ref="T56:U56"/>
    <mergeCell ref="Z56:AA56"/>
    <mergeCell ref="T57:U57"/>
    <mergeCell ref="F55:G55"/>
    <mergeCell ref="J55:K55"/>
    <mergeCell ref="F60:G60"/>
    <mergeCell ref="J60:K60"/>
    <mergeCell ref="Z61:AA61"/>
    <mergeCell ref="T60:U60"/>
    <mergeCell ref="Z60:AA60"/>
    <mergeCell ref="T61:U61"/>
    <mergeCell ref="F59:G59"/>
    <mergeCell ref="J59:K59"/>
    <mergeCell ref="F58:G58"/>
    <mergeCell ref="J58:K58"/>
    <mergeCell ref="Z59:AA59"/>
    <mergeCell ref="T58:U58"/>
    <mergeCell ref="Z58:AA58"/>
    <mergeCell ref="T59:U59"/>
    <mergeCell ref="F63:G63"/>
    <mergeCell ref="J63:K63"/>
    <mergeCell ref="F62:G62"/>
    <mergeCell ref="J62:K62"/>
    <mergeCell ref="Z63:AA63"/>
    <mergeCell ref="T62:U62"/>
    <mergeCell ref="Z62:AA62"/>
    <mergeCell ref="T63:U63"/>
    <mergeCell ref="F61:G61"/>
    <mergeCell ref="J61:K61"/>
    <mergeCell ref="F66:G66"/>
    <mergeCell ref="J66:K66"/>
    <mergeCell ref="Z67:AA67"/>
    <mergeCell ref="T66:U66"/>
    <mergeCell ref="Z66:AA66"/>
    <mergeCell ref="T67:U67"/>
    <mergeCell ref="F65:G65"/>
    <mergeCell ref="J65:K65"/>
    <mergeCell ref="F64:G64"/>
    <mergeCell ref="J64:K64"/>
    <mergeCell ref="Z65:AA65"/>
    <mergeCell ref="T64:U64"/>
    <mergeCell ref="Z64:AA64"/>
    <mergeCell ref="T65:U65"/>
    <mergeCell ref="F69:G69"/>
    <mergeCell ref="J69:K69"/>
    <mergeCell ref="F68:G68"/>
    <mergeCell ref="J68:K68"/>
    <mergeCell ref="Z69:AA69"/>
    <mergeCell ref="T68:U68"/>
    <mergeCell ref="Z68:AA68"/>
    <mergeCell ref="T69:U69"/>
    <mergeCell ref="F67:G67"/>
    <mergeCell ref="J67:K67"/>
    <mergeCell ref="F72:G72"/>
    <mergeCell ref="J72:K72"/>
    <mergeCell ref="Z73:AA73"/>
    <mergeCell ref="T72:U72"/>
    <mergeCell ref="Z72:AA72"/>
    <mergeCell ref="T73:U73"/>
    <mergeCell ref="F71:G71"/>
    <mergeCell ref="J71:K71"/>
    <mergeCell ref="F70:G70"/>
    <mergeCell ref="J70:K70"/>
    <mergeCell ref="Z71:AA71"/>
    <mergeCell ref="T70:U70"/>
    <mergeCell ref="Z70:AA70"/>
    <mergeCell ref="T71:U71"/>
    <mergeCell ref="F75:G75"/>
    <mergeCell ref="J75:K75"/>
    <mergeCell ref="F74:G74"/>
    <mergeCell ref="J74:K74"/>
    <mergeCell ref="Z75:AA75"/>
    <mergeCell ref="T74:U74"/>
    <mergeCell ref="Z74:AA74"/>
    <mergeCell ref="T75:U75"/>
    <mergeCell ref="F73:G73"/>
    <mergeCell ref="J73:K73"/>
    <mergeCell ref="F78:G78"/>
    <mergeCell ref="J78:K78"/>
    <mergeCell ref="Z79:AA79"/>
    <mergeCell ref="T78:U78"/>
    <mergeCell ref="Z78:AA78"/>
    <mergeCell ref="T79:U79"/>
    <mergeCell ref="F77:G77"/>
    <mergeCell ref="J77:K77"/>
    <mergeCell ref="F76:G76"/>
    <mergeCell ref="J76:K76"/>
    <mergeCell ref="Z77:AA77"/>
    <mergeCell ref="T76:U76"/>
    <mergeCell ref="Z76:AA76"/>
    <mergeCell ref="T77:U77"/>
    <mergeCell ref="F81:G81"/>
    <mergeCell ref="J81:K81"/>
    <mergeCell ref="F80:G80"/>
    <mergeCell ref="J80:K80"/>
    <mergeCell ref="Z81:AA81"/>
    <mergeCell ref="T80:U80"/>
    <mergeCell ref="Z80:AA80"/>
    <mergeCell ref="T81:U81"/>
    <mergeCell ref="F79:G79"/>
    <mergeCell ref="J79:K79"/>
    <mergeCell ref="F84:G84"/>
    <mergeCell ref="J84:K84"/>
    <mergeCell ref="Z85:AA85"/>
    <mergeCell ref="T84:U84"/>
    <mergeCell ref="Z84:AA84"/>
    <mergeCell ref="T85:U85"/>
    <mergeCell ref="F83:G83"/>
    <mergeCell ref="J83:K83"/>
    <mergeCell ref="F82:G82"/>
    <mergeCell ref="J82:K82"/>
    <mergeCell ref="Z83:AA83"/>
    <mergeCell ref="T82:U82"/>
    <mergeCell ref="Z82:AA82"/>
    <mergeCell ref="T83:U83"/>
    <mergeCell ref="F87:G87"/>
    <mergeCell ref="J87:K87"/>
    <mergeCell ref="F86:G86"/>
    <mergeCell ref="J86:K86"/>
    <mergeCell ref="Z87:AA87"/>
    <mergeCell ref="T86:U86"/>
    <mergeCell ref="Z86:AA86"/>
    <mergeCell ref="T87:U87"/>
    <mergeCell ref="F85:G85"/>
    <mergeCell ref="J85:K85"/>
    <mergeCell ref="F90:G90"/>
    <mergeCell ref="J90:K90"/>
    <mergeCell ref="Z91:AA91"/>
    <mergeCell ref="T90:U90"/>
    <mergeCell ref="Z90:AA90"/>
    <mergeCell ref="T91:U91"/>
    <mergeCell ref="F89:G89"/>
    <mergeCell ref="J89:K89"/>
    <mergeCell ref="F88:G88"/>
    <mergeCell ref="J88:K88"/>
    <mergeCell ref="Z89:AA89"/>
    <mergeCell ref="T88:U88"/>
    <mergeCell ref="Z88:AA88"/>
    <mergeCell ref="T89:U89"/>
    <mergeCell ref="F93:G93"/>
    <mergeCell ref="J93:K93"/>
    <mergeCell ref="F92:G92"/>
    <mergeCell ref="J92:K92"/>
    <mergeCell ref="Z93:AA93"/>
    <mergeCell ref="T92:U92"/>
    <mergeCell ref="Z92:AA92"/>
    <mergeCell ref="T93:U93"/>
    <mergeCell ref="F91:G91"/>
    <mergeCell ref="J91:K91"/>
    <mergeCell ref="F95:G95"/>
    <mergeCell ref="J95:K95"/>
    <mergeCell ref="F97:G97"/>
    <mergeCell ref="F94:G94"/>
    <mergeCell ref="J94:K94"/>
    <mergeCell ref="Z95:AA95"/>
    <mergeCell ref="T94:U94"/>
    <mergeCell ref="Z94:AA94"/>
    <mergeCell ref="T95:U95"/>
    <mergeCell ref="F98:G98"/>
    <mergeCell ref="J98:K98"/>
    <mergeCell ref="F100:G100"/>
    <mergeCell ref="Z100:AA100"/>
    <mergeCell ref="J96:K96"/>
    <mergeCell ref="Z98:AA98"/>
    <mergeCell ref="T96:U96"/>
    <mergeCell ref="Z96:AA96"/>
    <mergeCell ref="T98:U98"/>
    <mergeCell ref="F102:G102"/>
    <mergeCell ref="J102:K102"/>
    <mergeCell ref="Z103:AA103"/>
    <mergeCell ref="T102:U102"/>
    <mergeCell ref="Z102:AA102"/>
    <mergeCell ref="T103:U103"/>
    <mergeCell ref="J101:K101"/>
    <mergeCell ref="F99:G99"/>
    <mergeCell ref="J99:K99"/>
    <mergeCell ref="T99:U99"/>
    <mergeCell ref="Z99:AA99"/>
    <mergeCell ref="T101:U101"/>
    <mergeCell ref="F104:G104"/>
    <mergeCell ref="J104:K104"/>
    <mergeCell ref="Z105:AA105"/>
    <mergeCell ref="T104:U104"/>
    <mergeCell ref="Z104:AA104"/>
    <mergeCell ref="Z108:AA108"/>
    <mergeCell ref="F103:G103"/>
    <mergeCell ref="J103:K103"/>
    <mergeCell ref="T105:U105"/>
    <mergeCell ref="F107:G107"/>
    <mergeCell ref="J107:K107"/>
    <mergeCell ref="F106:G106"/>
    <mergeCell ref="J106:K106"/>
    <mergeCell ref="Z107:AA107"/>
    <mergeCell ref="T106:U106"/>
    <mergeCell ref="Z106:AA106"/>
    <mergeCell ref="F105:G105"/>
    <mergeCell ref="J105:K105"/>
    <mergeCell ref="T110:U110"/>
    <mergeCell ref="Z110:AA110"/>
    <mergeCell ref="F110:G110"/>
    <mergeCell ref="J110:K110"/>
    <mergeCell ref="T107:U107"/>
    <mergeCell ref="F109:G109"/>
    <mergeCell ref="J109:K109"/>
    <mergeCell ref="F108:G108"/>
    <mergeCell ref="J108:K108"/>
    <mergeCell ref="Z109:AA109"/>
    <mergeCell ref="T108:U108"/>
    <mergeCell ref="T109:U109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zoomScaleNormal="100" workbookViewId="0">
      <selection activeCell="L24" sqref="L24"/>
    </sheetView>
  </sheetViews>
  <sheetFormatPr defaultRowHeight="14.4" x14ac:dyDescent="0.3"/>
  <cols>
    <col min="1" max="1" width="4" style="57" customWidth="1"/>
    <col min="2" max="2" width="19.33203125" style="57" customWidth="1"/>
    <col min="3" max="3" width="4" style="57" customWidth="1"/>
    <col min="4" max="5" width="5.6640625" style="57" customWidth="1"/>
    <col min="6" max="6" width="3.33203125" style="57" customWidth="1"/>
    <col min="7" max="7" width="4.109375" style="57" customWidth="1"/>
    <col min="8" max="9" width="5.6640625" style="57" customWidth="1"/>
    <col min="10" max="10" width="4.44140625" style="57" customWidth="1"/>
    <col min="11" max="11" width="4.109375" style="57" customWidth="1"/>
    <col min="12" max="12" width="6.109375" style="57" customWidth="1"/>
    <col min="13" max="13" width="5.6640625" style="57" customWidth="1"/>
    <col min="14" max="14" width="6.88671875" style="57" customWidth="1"/>
    <col min="15" max="15" width="6.6640625" style="57" customWidth="1"/>
    <col min="16" max="18" width="5.6640625" style="57" customWidth="1"/>
    <col min="19" max="19" width="6" style="57" customWidth="1"/>
    <col min="20" max="20" width="4.44140625" style="57" customWidth="1"/>
    <col min="21" max="21" width="4.109375" style="57" customWidth="1"/>
    <col min="22" max="22" width="6.6640625" style="57" customWidth="1"/>
    <col min="23" max="23" width="6.33203125" style="57" customWidth="1"/>
    <col min="24" max="24" width="4.5546875" style="57" customWidth="1"/>
    <col min="25" max="25" width="4.6640625" style="57" customWidth="1"/>
    <col min="26" max="26" width="3.88671875" style="57" customWidth="1"/>
    <col min="27" max="27" width="3.5546875" style="57" customWidth="1"/>
    <col min="28" max="28" width="9" style="57" customWidth="1"/>
    <col min="29" max="29" width="8.44140625" style="87" customWidth="1"/>
    <col min="30" max="30" width="8" style="57" customWidth="1"/>
    <col min="31" max="31" width="9.109375" style="57"/>
  </cols>
  <sheetData>
    <row r="1" spans="1:30" ht="15" customHeight="1" x14ac:dyDescent="0.3">
      <c r="A1" s="54" t="s">
        <v>0</v>
      </c>
      <c r="B1" s="55" t="s">
        <v>67</v>
      </c>
      <c r="C1" s="56" t="s">
        <v>68</v>
      </c>
      <c r="D1" s="338" t="s">
        <v>108</v>
      </c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40"/>
    </row>
    <row r="2" spans="1:30" ht="15" customHeight="1" x14ac:dyDescent="0.3">
      <c r="A2" s="54"/>
      <c r="B2" s="55"/>
      <c r="C2" s="56"/>
      <c r="D2" s="321" t="s">
        <v>104</v>
      </c>
      <c r="E2" s="322"/>
      <c r="F2" s="322"/>
      <c r="G2" s="322"/>
      <c r="H2" s="322"/>
      <c r="I2" s="322"/>
      <c r="J2" s="322"/>
      <c r="K2" s="323"/>
      <c r="L2" s="321" t="s">
        <v>105</v>
      </c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3"/>
      <c r="X2" s="343" t="s">
        <v>109</v>
      </c>
      <c r="Y2" s="344"/>
      <c r="Z2" s="344"/>
      <c r="AA2" s="345"/>
      <c r="AB2" s="278" t="s">
        <v>139</v>
      </c>
      <c r="AC2" s="279"/>
      <c r="AD2" s="283" t="s">
        <v>292</v>
      </c>
    </row>
    <row r="3" spans="1:30" ht="51.75" customHeight="1" x14ac:dyDescent="0.3">
      <c r="A3" s="58"/>
      <c r="B3" s="115" t="s">
        <v>340</v>
      </c>
      <c r="C3" s="60"/>
      <c r="D3" s="354" t="s">
        <v>164</v>
      </c>
      <c r="E3" s="355"/>
      <c r="F3" s="354" t="s">
        <v>325</v>
      </c>
      <c r="G3" s="355"/>
      <c r="H3" s="354" t="s">
        <v>163</v>
      </c>
      <c r="I3" s="355"/>
      <c r="J3" s="354" t="s">
        <v>322</v>
      </c>
      <c r="K3" s="355"/>
      <c r="L3" s="354" t="s">
        <v>342</v>
      </c>
      <c r="M3" s="355"/>
      <c r="N3" s="354" t="s">
        <v>343</v>
      </c>
      <c r="O3" s="355"/>
      <c r="P3" s="354" t="s">
        <v>165</v>
      </c>
      <c r="Q3" s="355"/>
      <c r="R3" s="354" t="s">
        <v>344</v>
      </c>
      <c r="S3" s="355"/>
      <c r="T3" s="354" t="s">
        <v>121</v>
      </c>
      <c r="U3" s="355"/>
      <c r="V3" s="354" t="s">
        <v>137</v>
      </c>
      <c r="W3" s="355"/>
      <c r="X3" s="354" t="s">
        <v>339</v>
      </c>
      <c r="Y3" s="355"/>
      <c r="Z3" s="356" t="s">
        <v>167</v>
      </c>
      <c r="AA3" s="357"/>
      <c r="AB3" s="280"/>
      <c r="AC3" s="281"/>
      <c r="AD3" s="284"/>
    </row>
    <row r="4" spans="1:30" x14ac:dyDescent="0.3">
      <c r="A4" s="58"/>
      <c r="B4" s="59" t="s">
        <v>106</v>
      </c>
      <c r="C4" s="60"/>
      <c r="D4" s="97" t="s">
        <v>290</v>
      </c>
      <c r="E4" s="97" t="s">
        <v>291</v>
      </c>
      <c r="F4" s="273" t="s">
        <v>301</v>
      </c>
      <c r="G4" s="273"/>
      <c r="H4" s="97" t="s">
        <v>290</v>
      </c>
      <c r="I4" s="97" t="s">
        <v>291</v>
      </c>
      <c r="J4" s="273" t="s">
        <v>301</v>
      </c>
      <c r="K4" s="273"/>
      <c r="L4" s="97" t="s">
        <v>290</v>
      </c>
      <c r="M4" s="97" t="s">
        <v>291</v>
      </c>
      <c r="N4" s="97" t="s">
        <v>290</v>
      </c>
      <c r="O4" s="97" t="s">
        <v>291</v>
      </c>
      <c r="P4" s="97" t="s">
        <v>290</v>
      </c>
      <c r="Q4" s="97" t="s">
        <v>291</v>
      </c>
      <c r="R4" s="97" t="s">
        <v>290</v>
      </c>
      <c r="S4" s="97" t="s">
        <v>291</v>
      </c>
      <c r="T4" s="273" t="s">
        <v>301</v>
      </c>
      <c r="U4" s="273"/>
      <c r="V4" s="97" t="s">
        <v>290</v>
      </c>
      <c r="W4" s="97" t="s">
        <v>291</v>
      </c>
      <c r="X4" s="273" t="s">
        <v>301</v>
      </c>
      <c r="Y4" s="273"/>
      <c r="Z4" s="273" t="s">
        <v>301</v>
      </c>
      <c r="AA4" s="273"/>
      <c r="AB4" s="97" t="s">
        <v>290</v>
      </c>
      <c r="AC4" s="97" t="s">
        <v>291</v>
      </c>
      <c r="AD4" s="91"/>
    </row>
    <row r="5" spans="1:30" ht="20.25" customHeight="1" x14ac:dyDescent="0.3">
      <c r="A5" s="58"/>
      <c r="B5" s="59" t="s">
        <v>107</v>
      </c>
      <c r="C5" s="62"/>
      <c r="D5" s="192" t="s">
        <v>293</v>
      </c>
      <c r="E5" s="192" t="s">
        <v>115</v>
      </c>
      <c r="F5" s="282" t="s">
        <v>117</v>
      </c>
      <c r="G5" s="282"/>
      <c r="H5" s="192" t="s">
        <v>141</v>
      </c>
      <c r="I5" s="192" t="s">
        <v>285</v>
      </c>
      <c r="J5" s="282">
        <v>100</v>
      </c>
      <c r="K5" s="282"/>
      <c r="L5" s="192">
        <v>60</v>
      </c>
      <c r="M5" s="192">
        <v>100</v>
      </c>
      <c r="N5" s="193" t="s">
        <v>295</v>
      </c>
      <c r="O5" s="193" t="s">
        <v>134</v>
      </c>
      <c r="P5" s="192" t="s">
        <v>166</v>
      </c>
      <c r="Q5" s="192" t="s">
        <v>166</v>
      </c>
      <c r="R5" s="194" t="s">
        <v>305</v>
      </c>
      <c r="S5" s="194" t="s">
        <v>116</v>
      </c>
      <c r="T5" s="282" t="s">
        <v>114</v>
      </c>
      <c r="U5" s="282"/>
      <c r="V5" s="192" t="s">
        <v>288</v>
      </c>
      <c r="W5" s="192" t="s">
        <v>144</v>
      </c>
      <c r="X5" s="282">
        <v>200</v>
      </c>
      <c r="Y5" s="282"/>
      <c r="Z5" s="282">
        <v>75</v>
      </c>
      <c r="AA5" s="282"/>
      <c r="AB5" s="122"/>
      <c r="AC5" s="122"/>
      <c r="AD5" s="122">
        <f>AB5+AC5</f>
        <v>0</v>
      </c>
    </row>
    <row r="6" spans="1:30" x14ac:dyDescent="0.3">
      <c r="A6" s="58"/>
      <c r="B6" s="59"/>
      <c r="C6" s="62"/>
      <c r="D6" s="99"/>
      <c r="E6" s="99"/>
      <c r="F6" s="289"/>
      <c r="G6" s="290"/>
      <c r="H6" s="99"/>
      <c r="I6" s="99"/>
      <c r="J6" s="289"/>
      <c r="K6" s="290"/>
      <c r="L6" s="99"/>
      <c r="M6" s="99"/>
      <c r="N6" s="99"/>
      <c r="O6" s="99"/>
      <c r="P6" s="99"/>
      <c r="Q6" s="99"/>
      <c r="R6" s="210"/>
      <c r="S6" s="210"/>
      <c r="T6" s="293"/>
      <c r="U6" s="294"/>
      <c r="V6" s="293"/>
      <c r="W6" s="294"/>
      <c r="X6" s="336"/>
      <c r="Y6" s="337"/>
      <c r="Z6" s="293"/>
      <c r="AA6" s="294"/>
      <c r="AB6" s="91"/>
      <c r="AC6" s="91"/>
      <c r="AD6" s="91"/>
    </row>
    <row r="7" spans="1:30" x14ac:dyDescent="0.3">
      <c r="A7" s="58"/>
      <c r="B7" s="63" t="s">
        <v>72</v>
      </c>
      <c r="C7" s="62"/>
      <c r="D7" s="99"/>
      <c r="E7" s="99"/>
      <c r="F7" s="289"/>
      <c r="G7" s="290"/>
      <c r="H7" s="99"/>
      <c r="I7" s="99"/>
      <c r="J7" s="289"/>
      <c r="K7" s="290"/>
      <c r="L7" s="99"/>
      <c r="M7" s="99"/>
      <c r="N7" s="99"/>
      <c r="O7" s="99"/>
      <c r="P7" s="99"/>
      <c r="Q7" s="99"/>
      <c r="R7" s="210"/>
      <c r="S7" s="210"/>
      <c r="T7" s="293"/>
      <c r="U7" s="294"/>
      <c r="V7" s="61"/>
      <c r="W7" s="61"/>
      <c r="X7" s="336"/>
      <c r="Y7" s="337"/>
      <c r="Z7" s="293"/>
      <c r="AA7" s="294"/>
      <c r="AB7" s="91"/>
      <c r="AC7" s="91"/>
      <c r="AD7" s="91"/>
    </row>
    <row r="8" spans="1:30" x14ac:dyDescent="0.3">
      <c r="A8" s="64">
        <v>1</v>
      </c>
      <c r="B8" s="65" t="s">
        <v>5</v>
      </c>
      <c r="C8" s="66" t="s">
        <v>1</v>
      </c>
      <c r="D8" s="101"/>
      <c r="E8" s="101"/>
      <c r="F8" s="291"/>
      <c r="G8" s="292"/>
      <c r="H8" s="111">
        <v>0.03</v>
      </c>
      <c r="I8" s="111">
        <v>0.05</v>
      </c>
      <c r="J8" s="291"/>
      <c r="K8" s="292"/>
      <c r="L8" s="102"/>
      <c r="M8" s="102"/>
      <c r="N8" s="102"/>
      <c r="O8" s="102"/>
      <c r="P8" s="102"/>
      <c r="Q8" s="102"/>
      <c r="R8" s="209"/>
      <c r="S8" s="209"/>
      <c r="T8" s="297"/>
      <c r="U8" s="298"/>
      <c r="V8" s="103"/>
      <c r="W8" s="103"/>
      <c r="X8" s="297"/>
      <c r="Y8" s="298"/>
      <c r="Z8" s="297"/>
      <c r="AA8" s="298"/>
      <c r="AB8" s="93">
        <f>(D8+F8+H8+J8+L8+N8+P8+R8+T8+V8+X8+Z8)*$AB$5</f>
        <v>0</v>
      </c>
      <c r="AC8" s="89">
        <f>(E8+F8+I8+J8+M8+O8+Q8+S8+T8+W8+X8+Z8)*$AC$5</f>
        <v>0</v>
      </c>
      <c r="AD8" s="89">
        <f>AB8+AC8</f>
        <v>0</v>
      </c>
    </row>
    <row r="9" spans="1:30" x14ac:dyDescent="0.3">
      <c r="A9" s="64">
        <v>2</v>
      </c>
      <c r="B9" s="68" t="s">
        <v>56</v>
      </c>
      <c r="C9" s="69" t="s">
        <v>1</v>
      </c>
      <c r="D9" s="101"/>
      <c r="E9" s="101"/>
      <c r="F9" s="291"/>
      <c r="G9" s="292"/>
      <c r="H9" s="102"/>
      <c r="I9" s="102"/>
      <c r="J9" s="291"/>
      <c r="K9" s="292"/>
      <c r="L9" s="102"/>
      <c r="M9" s="102"/>
      <c r="N9" s="111">
        <v>1.8E-3</v>
      </c>
      <c r="O9" s="111">
        <v>1.7600000000000001E-3</v>
      </c>
      <c r="P9" s="111" t="s">
        <v>283</v>
      </c>
      <c r="Q9" s="111">
        <v>7.7000000000000002E-3</v>
      </c>
      <c r="R9" s="209"/>
      <c r="S9" s="209"/>
      <c r="T9" s="297"/>
      <c r="U9" s="298"/>
      <c r="V9" s="174">
        <v>0.04</v>
      </c>
      <c r="W9" s="174">
        <v>0.05</v>
      </c>
      <c r="X9" s="297"/>
      <c r="Y9" s="298"/>
      <c r="Z9" s="297"/>
      <c r="AA9" s="298"/>
      <c r="AB9" s="93">
        <f t="shared" ref="AB9:AB72" si="0">(D9+F9+H9+J9+L9+N9+P9+R9+T9+V9+X9+Z9)*$AB$5</f>
        <v>0</v>
      </c>
      <c r="AC9" s="89">
        <f t="shared" ref="AC9:AC72" si="1">(E9+F9+I9+J9+M9+O9+Q9+S9+T9+W9+X9+Z9)*$AC$5</f>
        <v>0</v>
      </c>
      <c r="AD9" s="89">
        <f t="shared" ref="AD9:AD72" si="2">AB9+AC9</f>
        <v>0</v>
      </c>
    </row>
    <row r="10" spans="1:30" x14ac:dyDescent="0.3">
      <c r="A10" s="64">
        <v>3</v>
      </c>
      <c r="B10" s="65" t="s">
        <v>112</v>
      </c>
      <c r="C10" s="66" t="s">
        <v>1</v>
      </c>
      <c r="D10" s="101"/>
      <c r="E10" s="101"/>
      <c r="F10" s="291"/>
      <c r="G10" s="292"/>
      <c r="H10" s="102"/>
      <c r="I10" s="102"/>
      <c r="J10" s="291"/>
      <c r="K10" s="292"/>
      <c r="L10" s="102"/>
      <c r="M10" s="102"/>
      <c r="N10" s="102"/>
      <c r="O10" s="102"/>
      <c r="P10" s="102"/>
      <c r="Q10" s="102"/>
      <c r="R10" s="209"/>
      <c r="S10" s="209"/>
      <c r="T10" s="297"/>
      <c r="U10" s="298"/>
      <c r="V10" s="174">
        <v>0.04</v>
      </c>
      <c r="W10" s="174">
        <v>0.05</v>
      </c>
      <c r="X10" s="297"/>
      <c r="Y10" s="298"/>
      <c r="Z10" s="297"/>
      <c r="AA10" s="298"/>
      <c r="AB10" s="93">
        <f t="shared" si="0"/>
        <v>0</v>
      </c>
      <c r="AC10" s="89">
        <f t="shared" si="1"/>
        <v>0</v>
      </c>
      <c r="AD10" s="89">
        <f t="shared" si="2"/>
        <v>0</v>
      </c>
    </row>
    <row r="11" spans="1:30" hidden="1" x14ac:dyDescent="0.3">
      <c r="A11" s="64">
        <v>4</v>
      </c>
      <c r="B11" s="65" t="s">
        <v>51</v>
      </c>
      <c r="C11" s="66" t="s">
        <v>1</v>
      </c>
      <c r="D11" s="101"/>
      <c r="E11" s="101"/>
      <c r="F11" s="291"/>
      <c r="G11" s="292"/>
      <c r="H11" s="102"/>
      <c r="I11" s="102"/>
      <c r="J11" s="291"/>
      <c r="K11" s="292"/>
      <c r="L11" s="102"/>
      <c r="M11" s="102"/>
      <c r="N11" s="102"/>
      <c r="O11" s="102"/>
      <c r="P11" s="102"/>
      <c r="Q11" s="102"/>
      <c r="R11" s="209"/>
      <c r="S11" s="209"/>
      <c r="T11" s="297"/>
      <c r="U11" s="298"/>
      <c r="V11" s="103"/>
      <c r="W11" s="103"/>
      <c r="X11" s="297"/>
      <c r="Y11" s="298"/>
      <c r="Z11" s="297"/>
      <c r="AA11" s="298"/>
      <c r="AB11" s="93">
        <f t="shared" si="0"/>
        <v>0</v>
      </c>
      <c r="AC11" s="89">
        <f t="shared" si="1"/>
        <v>0</v>
      </c>
      <c r="AD11" s="89">
        <f t="shared" si="2"/>
        <v>0</v>
      </c>
    </row>
    <row r="12" spans="1:30" hidden="1" x14ac:dyDescent="0.3">
      <c r="A12" s="64">
        <v>5</v>
      </c>
      <c r="B12" s="70" t="s">
        <v>96</v>
      </c>
      <c r="C12" s="71"/>
      <c r="D12" s="101"/>
      <c r="E12" s="101"/>
      <c r="F12" s="291"/>
      <c r="G12" s="292"/>
      <c r="H12" s="102"/>
      <c r="I12" s="102"/>
      <c r="J12" s="291"/>
      <c r="K12" s="292"/>
      <c r="L12" s="102"/>
      <c r="M12" s="102"/>
      <c r="N12" s="102"/>
      <c r="O12" s="102"/>
      <c r="P12" s="102"/>
      <c r="Q12" s="102"/>
      <c r="R12" s="209"/>
      <c r="S12" s="209"/>
      <c r="T12" s="297"/>
      <c r="U12" s="298"/>
      <c r="V12" s="103"/>
      <c r="W12" s="103"/>
      <c r="X12" s="297"/>
      <c r="Y12" s="298"/>
      <c r="Z12" s="297"/>
      <c r="AA12" s="298"/>
      <c r="AB12" s="93">
        <f t="shared" si="0"/>
        <v>0</v>
      </c>
      <c r="AC12" s="89">
        <f t="shared" si="1"/>
        <v>0</v>
      </c>
      <c r="AD12" s="89">
        <f t="shared" si="2"/>
        <v>0</v>
      </c>
    </row>
    <row r="13" spans="1:30" hidden="1" x14ac:dyDescent="0.3">
      <c r="A13" s="58"/>
      <c r="B13" s="63" t="s">
        <v>71</v>
      </c>
      <c r="C13" s="62"/>
      <c r="D13" s="101"/>
      <c r="E13" s="101"/>
      <c r="F13" s="291"/>
      <c r="G13" s="292"/>
      <c r="H13" s="102"/>
      <c r="I13" s="102"/>
      <c r="J13" s="291"/>
      <c r="K13" s="292"/>
      <c r="L13" s="102"/>
      <c r="M13" s="102"/>
      <c r="N13" s="102"/>
      <c r="O13" s="102"/>
      <c r="P13" s="102"/>
      <c r="Q13" s="102"/>
      <c r="R13" s="209"/>
      <c r="S13" s="209"/>
      <c r="T13" s="297"/>
      <c r="U13" s="298"/>
      <c r="V13" s="103"/>
      <c r="W13" s="103"/>
      <c r="X13" s="297"/>
      <c r="Y13" s="298"/>
      <c r="Z13" s="297"/>
      <c r="AA13" s="298"/>
      <c r="AB13" s="93">
        <f t="shared" si="0"/>
        <v>0</v>
      </c>
      <c r="AC13" s="89">
        <f t="shared" si="1"/>
        <v>0</v>
      </c>
      <c r="AD13" s="89">
        <f t="shared" si="2"/>
        <v>0</v>
      </c>
    </row>
    <row r="14" spans="1:30" hidden="1" x14ac:dyDescent="0.3">
      <c r="A14" s="64">
        <v>6</v>
      </c>
      <c r="B14" s="68" t="s">
        <v>8</v>
      </c>
      <c r="C14" s="69" t="s">
        <v>1</v>
      </c>
      <c r="D14" s="101"/>
      <c r="E14" s="101"/>
      <c r="F14" s="291"/>
      <c r="G14" s="292"/>
      <c r="H14" s="102"/>
      <c r="I14" s="102"/>
      <c r="J14" s="291"/>
      <c r="K14" s="292"/>
      <c r="L14" s="102"/>
      <c r="M14" s="102"/>
      <c r="N14" s="102"/>
      <c r="O14" s="102"/>
      <c r="P14" s="102"/>
      <c r="Q14" s="102"/>
      <c r="R14" s="209"/>
      <c r="S14" s="209"/>
      <c r="T14" s="297"/>
      <c r="U14" s="298"/>
      <c r="V14" s="103"/>
      <c r="W14" s="103"/>
      <c r="X14" s="297"/>
      <c r="Y14" s="298"/>
      <c r="Z14" s="297"/>
      <c r="AA14" s="298"/>
      <c r="AB14" s="93">
        <f t="shared" si="0"/>
        <v>0</v>
      </c>
      <c r="AC14" s="89">
        <f t="shared" si="1"/>
        <v>0</v>
      </c>
      <c r="AD14" s="89">
        <f t="shared" si="2"/>
        <v>0</v>
      </c>
    </row>
    <row r="15" spans="1:30" hidden="1" x14ac:dyDescent="0.3">
      <c r="A15" s="64"/>
      <c r="B15" s="72" t="s">
        <v>103</v>
      </c>
      <c r="C15" s="69"/>
      <c r="D15" s="101"/>
      <c r="E15" s="101"/>
      <c r="F15" s="291"/>
      <c r="G15" s="292"/>
      <c r="H15" s="102"/>
      <c r="I15" s="102"/>
      <c r="J15" s="291"/>
      <c r="K15" s="292"/>
      <c r="L15" s="102"/>
      <c r="M15" s="102"/>
      <c r="N15" s="102"/>
      <c r="O15" s="102"/>
      <c r="P15" s="102"/>
      <c r="Q15" s="102"/>
      <c r="R15" s="209"/>
      <c r="S15" s="209"/>
      <c r="T15" s="297"/>
      <c r="U15" s="298"/>
      <c r="V15" s="103"/>
      <c r="W15" s="103"/>
      <c r="X15" s="297"/>
      <c r="Y15" s="298"/>
      <c r="Z15" s="297"/>
      <c r="AA15" s="298"/>
      <c r="AB15" s="93">
        <f t="shared" si="0"/>
        <v>0</v>
      </c>
      <c r="AC15" s="89">
        <f t="shared" si="1"/>
        <v>0</v>
      </c>
      <c r="AD15" s="89">
        <f t="shared" si="2"/>
        <v>0</v>
      </c>
    </row>
    <row r="16" spans="1:30" hidden="1" x14ac:dyDescent="0.3">
      <c r="A16" s="64">
        <v>7</v>
      </c>
      <c r="B16" s="65" t="s">
        <v>9</v>
      </c>
      <c r="C16" s="66" t="s">
        <v>1</v>
      </c>
      <c r="D16" s="101"/>
      <c r="E16" s="101"/>
      <c r="F16" s="291"/>
      <c r="G16" s="292"/>
      <c r="H16" s="102"/>
      <c r="I16" s="102"/>
      <c r="J16" s="291"/>
      <c r="K16" s="292"/>
      <c r="L16" s="102"/>
      <c r="M16" s="102"/>
      <c r="N16" s="102"/>
      <c r="O16" s="102"/>
      <c r="P16" s="102"/>
      <c r="Q16" s="102"/>
      <c r="R16" s="209"/>
      <c r="S16" s="209"/>
      <c r="T16" s="297"/>
      <c r="U16" s="298"/>
      <c r="V16" s="103"/>
      <c r="W16" s="103"/>
      <c r="X16" s="297"/>
      <c r="Y16" s="298"/>
      <c r="Z16" s="297"/>
      <c r="AA16" s="298"/>
      <c r="AB16" s="93">
        <f t="shared" si="0"/>
        <v>0</v>
      </c>
      <c r="AC16" s="89">
        <f t="shared" si="1"/>
        <v>0</v>
      </c>
      <c r="AD16" s="89">
        <f t="shared" si="2"/>
        <v>0</v>
      </c>
    </row>
    <row r="17" spans="1:30" hidden="1" x14ac:dyDescent="0.3">
      <c r="A17" s="64"/>
      <c r="B17" s="65" t="s">
        <v>66</v>
      </c>
      <c r="C17" s="66" t="s">
        <v>1</v>
      </c>
      <c r="D17" s="101"/>
      <c r="E17" s="101"/>
      <c r="F17" s="291"/>
      <c r="G17" s="292"/>
      <c r="H17" s="102"/>
      <c r="I17" s="102"/>
      <c r="J17" s="291"/>
      <c r="K17" s="292"/>
      <c r="L17" s="102"/>
      <c r="M17" s="102"/>
      <c r="N17" s="102"/>
      <c r="O17" s="102"/>
      <c r="P17" s="102"/>
      <c r="Q17" s="102"/>
      <c r="R17" s="209"/>
      <c r="S17" s="209"/>
      <c r="T17" s="297"/>
      <c r="U17" s="298"/>
      <c r="V17" s="103"/>
      <c r="W17" s="103"/>
      <c r="X17" s="297"/>
      <c r="Y17" s="298"/>
      <c r="Z17" s="297"/>
      <c r="AA17" s="298"/>
      <c r="AB17" s="93">
        <f t="shared" si="0"/>
        <v>0</v>
      </c>
      <c r="AC17" s="89">
        <f t="shared" si="1"/>
        <v>0</v>
      </c>
      <c r="AD17" s="89">
        <f t="shared" si="2"/>
        <v>0</v>
      </c>
    </row>
    <row r="18" spans="1:30" hidden="1" x14ac:dyDescent="0.3">
      <c r="A18" s="64">
        <v>8</v>
      </c>
      <c r="B18" s="65" t="s">
        <v>86</v>
      </c>
      <c r="C18" s="66"/>
      <c r="D18" s="101"/>
      <c r="E18" s="101"/>
      <c r="F18" s="291"/>
      <c r="G18" s="292"/>
      <c r="H18" s="102"/>
      <c r="I18" s="102"/>
      <c r="J18" s="291"/>
      <c r="K18" s="292"/>
      <c r="L18" s="102"/>
      <c r="M18" s="102"/>
      <c r="N18" s="102"/>
      <c r="O18" s="102"/>
      <c r="P18" s="102"/>
      <c r="Q18" s="102"/>
      <c r="R18" s="209"/>
      <c r="S18" s="209"/>
      <c r="T18" s="297"/>
      <c r="U18" s="298"/>
      <c r="V18" s="103"/>
      <c r="W18" s="103"/>
      <c r="X18" s="297"/>
      <c r="Y18" s="298"/>
      <c r="Z18" s="297"/>
      <c r="AA18" s="298"/>
      <c r="AB18" s="93">
        <f t="shared" si="0"/>
        <v>0</v>
      </c>
      <c r="AC18" s="89">
        <f t="shared" si="1"/>
        <v>0</v>
      </c>
      <c r="AD18" s="89">
        <f t="shared" si="2"/>
        <v>0</v>
      </c>
    </row>
    <row r="19" spans="1:30" x14ac:dyDescent="0.3">
      <c r="A19" s="64">
        <v>9</v>
      </c>
      <c r="B19" s="68" t="s">
        <v>25</v>
      </c>
      <c r="C19" s="69" t="s">
        <v>1</v>
      </c>
      <c r="D19" s="101"/>
      <c r="E19" s="101"/>
      <c r="F19" s="291"/>
      <c r="G19" s="292"/>
      <c r="H19" s="102"/>
      <c r="I19" s="102"/>
      <c r="J19" s="291"/>
      <c r="K19" s="292"/>
      <c r="L19" s="102"/>
      <c r="M19" s="102"/>
      <c r="N19" s="111">
        <v>0.01</v>
      </c>
      <c r="O19" s="111">
        <v>0.01</v>
      </c>
      <c r="P19" s="102"/>
      <c r="Q19" s="102"/>
      <c r="R19" s="209"/>
      <c r="S19" s="209"/>
      <c r="T19" s="297"/>
      <c r="U19" s="298"/>
      <c r="V19" s="103"/>
      <c r="W19" s="103"/>
      <c r="X19" s="297"/>
      <c r="Y19" s="298"/>
      <c r="Z19" s="297"/>
      <c r="AA19" s="298"/>
      <c r="AB19" s="93">
        <f t="shared" si="0"/>
        <v>0</v>
      </c>
      <c r="AC19" s="89">
        <f t="shared" si="1"/>
        <v>0</v>
      </c>
      <c r="AD19" s="89">
        <f t="shared" si="2"/>
        <v>0</v>
      </c>
    </row>
    <row r="20" spans="1:30" hidden="1" x14ac:dyDescent="0.3">
      <c r="A20" s="64">
        <v>10</v>
      </c>
      <c r="B20" s="65" t="s">
        <v>26</v>
      </c>
      <c r="C20" s="66" t="s">
        <v>1</v>
      </c>
      <c r="D20" s="101"/>
      <c r="E20" s="101"/>
      <c r="F20" s="291"/>
      <c r="G20" s="292"/>
      <c r="H20" s="102"/>
      <c r="I20" s="102"/>
      <c r="J20" s="291"/>
      <c r="K20" s="292"/>
      <c r="L20" s="102"/>
      <c r="M20" s="102"/>
      <c r="N20" s="102"/>
      <c r="O20" s="102"/>
      <c r="P20" s="102"/>
      <c r="Q20" s="102"/>
      <c r="R20" s="209"/>
      <c r="S20" s="209"/>
      <c r="T20" s="297"/>
      <c r="U20" s="298"/>
      <c r="V20" s="103"/>
      <c r="W20" s="103"/>
      <c r="X20" s="297"/>
      <c r="Y20" s="298"/>
      <c r="Z20" s="297"/>
      <c r="AA20" s="298"/>
      <c r="AB20" s="93">
        <f t="shared" si="0"/>
        <v>0</v>
      </c>
      <c r="AC20" s="89">
        <f t="shared" si="1"/>
        <v>0</v>
      </c>
      <c r="AD20" s="89">
        <f t="shared" si="2"/>
        <v>0</v>
      </c>
    </row>
    <row r="21" spans="1:30" hidden="1" x14ac:dyDescent="0.3">
      <c r="A21" s="64">
        <v>11</v>
      </c>
      <c r="B21" s="70" t="s">
        <v>95</v>
      </c>
      <c r="C21" s="71"/>
      <c r="D21" s="101"/>
      <c r="E21" s="101"/>
      <c r="F21" s="291"/>
      <c r="G21" s="292"/>
      <c r="H21" s="102"/>
      <c r="I21" s="102"/>
      <c r="J21" s="291"/>
      <c r="K21" s="292"/>
      <c r="L21" s="102"/>
      <c r="M21" s="102"/>
      <c r="N21" s="102"/>
      <c r="O21" s="102"/>
      <c r="P21" s="102"/>
      <c r="Q21" s="102"/>
      <c r="R21" s="209"/>
      <c r="S21" s="209"/>
      <c r="T21" s="297"/>
      <c r="U21" s="298"/>
      <c r="V21" s="103"/>
      <c r="W21" s="103"/>
      <c r="X21" s="297"/>
      <c r="Y21" s="298"/>
      <c r="Z21" s="297"/>
      <c r="AA21" s="298"/>
      <c r="AB21" s="93">
        <f t="shared" si="0"/>
        <v>0</v>
      </c>
      <c r="AC21" s="89">
        <f t="shared" si="1"/>
        <v>0</v>
      </c>
      <c r="AD21" s="89">
        <f t="shared" si="2"/>
        <v>0</v>
      </c>
    </row>
    <row r="22" spans="1:30" hidden="1" x14ac:dyDescent="0.3">
      <c r="A22" s="58"/>
      <c r="B22" s="63" t="s">
        <v>80</v>
      </c>
      <c r="C22" s="62"/>
      <c r="D22" s="101"/>
      <c r="E22" s="101"/>
      <c r="F22" s="291"/>
      <c r="G22" s="292"/>
      <c r="H22" s="102"/>
      <c r="I22" s="102"/>
      <c r="J22" s="291"/>
      <c r="K22" s="292"/>
      <c r="L22" s="102"/>
      <c r="M22" s="102"/>
      <c r="N22" s="102"/>
      <c r="O22" s="102"/>
      <c r="P22" s="102"/>
      <c r="Q22" s="102"/>
      <c r="R22" s="209"/>
      <c r="S22" s="209"/>
      <c r="T22" s="297"/>
      <c r="U22" s="298"/>
      <c r="V22" s="103"/>
      <c r="W22" s="103"/>
      <c r="X22" s="297"/>
      <c r="Y22" s="298"/>
      <c r="Z22" s="297"/>
      <c r="AA22" s="298"/>
      <c r="AB22" s="93">
        <f t="shared" si="0"/>
        <v>0</v>
      </c>
      <c r="AC22" s="89">
        <f t="shared" si="1"/>
        <v>0</v>
      </c>
      <c r="AD22" s="89">
        <f t="shared" si="2"/>
        <v>0</v>
      </c>
    </row>
    <row r="23" spans="1:30" hidden="1" x14ac:dyDescent="0.3">
      <c r="A23" s="64">
        <v>12</v>
      </c>
      <c r="B23" s="68" t="s">
        <v>228</v>
      </c>
      <c r="C23" s="69" t="s">
        <v>1</v>
      </c>
      <c r="D23" s="101"/>
      <c r="E23" s="101"/>
      <c r="F23" s="291"/>
      <c r="G23" s="292"/>
      <c r="H23" s="102"/>
      <c r="I23" s="102"/>
      <c r="J23" s="291"/>
      <c r="K23" s="292"/>
      <c r="L23" s="102"/>
      <c r="M23" s="102"/>
      <c r="N23" s="102"/>
      <c r="O23" s="102"/>
      <c r="P23" s="102"/>
      <c r="Q23" s="102"/>
      <c r="R23" s="209"/>
      <c r="S23" s="209"/>
      <c r="T23" s="297"/>
      <c r="U23" s="298"/>
      <c r="V23" s="103"/>
      <c r="W23" s="103"/>
      <c r="X23" s="297"/>
      <c r="Y23" s="298"/>
      <c r="Z23" s="297"/>
      <c r="AA23" s="298"/>
      <c r="AB23" s="93">
        <f t="shared" si="0"/>
        <v>0</v>
      </c>
      <c r="AC23" s="89">
        <f t="shared" si="1"/>
        <v>0</v>
      </c>
      <c r="AD23" s="89">
        <f t="shared" si="2"/>
        <v>0</v>
      </c>
    </row>
    <row r="24" spans="1:30" x14ac:dyDescent="0.3">
      <c r="A24" s="64">
        <v>13</v>
      </c>
      <c r="B24" s="68" t="s">
        <v>33</v>
      </c>
      <c r="C24" s="69" t="s">
        <v>1</v>
      </c>
      <c r="D24" s="101"/>
      <c r="E24" s="101"/>
      <c r="F24" s="291"/>
      <c r="G24" s="292"/>
      <c r="H24" s="102"/>
      <c r="I24" s="102"/>
      <c r="J24" s="291"/>
      <c r="K24" s="292"/>
      <c r="L24" s="102"/>
      <c r="M24" s="102"/>
      <c r="N24" s="102"/>
      <c r="O24" s="102"/>
      <c r="P24" s="111">
        <v>4.4650000000000002E-2</v>
      </c>
      <c r="Q24" s="111">
        <v>4.4650000000000002E-2</v>
      </c>
      <c r="R24" s="209"/>
      <c r="S24" s="209"/>
      <c r="T24" s="297"/>
      <c r="U24" s="298"/>
      <c r="V24" s="103"/>
      <c r="W24" s="103"/>
      <c r="X24" s="297"/>
      <c r="Y24" s="298"/>
      <c r="Z24" s="297"/>
      <c r="AA24" s="298"/>
      <c r="AB24" s="93">
        <f t="shared" si="0"/>
        <v>0</v>
      </c>
      <c r="AC24" s="89">
        <f t="shared" si="1"/>
        <v>0</v>
      </c>
      <c r="AD24" s="89">
        <f t="shared" si="2"/>
        <v>0</v>
      </c>
    </row>
    <row r="25" spans="1:30" hidden="1" x14ac:dyDescent="0.3">
      <c r="A25" s="58"/>
      <c r="B25" s="63" t="s">
        <v>73</v>
      </c>
      <c r="C25" s="62"/>
      <c r="D25" s="101"/>
      <c r="E25" s="101"/>
      <c r="F25" s="291"/>
      <c r="G25" s="292"/>
      <c r="H25" s="102"/>
      <c r="I25" s="102"/>
      <c r="J25" s="291"/>
      <c r="K25" s="292"/>
      <c r="L25" s="102"/>
      <c r="M25" s="102"/>
      <c r="N25" s="102"/>
      <c r="O25" s="102"/>
      <c r="P25" s="102"/>
      <c r="Q25" s="102"/>
      <c r="R25" s="209"/>
      <c r="S25" s="209"/>
      <c r="T25" s="297"/>
      <c r="U25" s="298"/>
      <c r="V25" s="103"/>
      <c r="W25" s="103"/>
      <c r="X25" s="297"/>
      <c r="Y25" s="298"/>
      <c r="Z25" s="297"/>
      <c r="AA25" s="298"/>
      <c r="AB25" s="93">
        <f t="shared" si="0"/>
        <v>0</v>
      </c>
      <c r="AC25" s="89">
        <f t="shared" si="1"/>
        <v>0</v>
      </c>
      <c r="AD25" s="89">
        <f t="shared" si="2"/>
        <v>0</v>
      </c>
    </row>
    <row r="26" spans="1:30" hidden="1" x14ac:dyDescent="0.3">
      <c r="A26" s="64">
        <v>14</v>
      </c>
      <c r="B26" s="65" t="s">
        <v>65</v>
      </c>
      <c r="C26" s="66" t="s">
        <v>1</v>
      </c>
      <c r="D26" s="101"/>
      <c r="E26" s="101"/>
      <c r="F26" s="291"/>
      <c r="G26" s="292"/>
      <c r="H26" s="102"/>
      <c r="I26" s="102"/>
      <c r="J26" s="291"/>
      <c r="K26" s="292"/>
      <c r="L26" s="102"/>
      <c r="M26" s="102"/>
      <c r="N26" s="102"/>
      <c r="O26" s="102"/>
      <c r="P26" s="102"/>
      <c r="Q26" s="102"/>
      <c r="R26" s="209"/>
      <c r="S26" s="209"/>
      <c r="T26" s="297"/>
      <c r="U26" s="298"/>
      <c r="V26" s="103"/>
      <c r="W26" s="103"/>
      <c r="X26" s="297"/>
      <c r="Y26" s="298"/>
      <c r="Z26" s="297"/>
      <c r="AA26" s="298"/>
      <c r="AB26" s="93">
        <f t="shared" si="0"/>
        <v>0</v>
      </c>
      <c r="AC26" s="89">
        <f t="shared" si="1"/>
        <v>0</v>
      </c>
      <c r="AD26" s="89">
        <f t="shared" si="2"/>
        <v>0</v>
      </c>
    </row>
    <row r="27" spans="1:30" hidden="1" x14ac:dyDescent="0.3">
      <c r="A27" s="64">
        <v>15</v>
      </c>
      <c r="B27" s="68" t="s">
        <v>7</v>
      </c>
      <c r="C27" s="69" t="s">
        <v>1</v>
      </c>
      <c r="D27" s="101"/>
      <c r="E27" s="101"/>
      <c r="F27" s="291"/>
      <c r="G27" s="292"/>
      <c r="H27" s="102"/>
      <c r="I27" s="102"/>
      <c r="J27" s="291"/>
      <c r="K27" s="292"/>
      <c r="L27" s="102"/>
      <c r="M27" s="102"/>
      <c r="N27" s="102"/>
      <c r="O27" s="102"/>
      <c r="P27" s="102"/>
      <c r="Q27" s="102"/>
      <c r="R27" s="209"/>
      <c r="S27" s="209"/>
      <c r="T27" s="297"/>
      <c r="U27" s="298"/>
      <c r="V27" s="103"/>
      <c r="W27" s="103"/>
      <c r="X27" s="297"/>
      <c r="Y27" s="298"/>
      <c r="Z27" s="297"/>
      <c r="AA27" s="298"/>
      <c r="AB27" s="93">
        <f t="shared" si="0"/>
        <v>0</v>
      </c>
      <c r="AC27" s="89">
        <f t="shared" si="1"/>
        <v>0</v>
      </c>
      <c r="AD27" s="89">
        <f t="shared" si="2"/>
        <v>0</v>
      </c>
    </row>
    <row r="28" spans="1:30" hidden="1" x14ac:dyDescent="0.3">
      <c r="A28" s="64">
        <v>16</v>
      </c>
      <c r="B28" s="68" t="s">
        <v>70</v>
      </c>
      <c r="C28" s="69" t="s">
        <v>1</v>
      </c>
      <c r="D28" s="101"/>
      <c r="E28" s="139"/>
      <c r="F28" s="291"/>
      <c r="G28" s="292"/>
      <c r="H28" s="102"/>
      <c r="I28" s="102"/>
      <c r="J28" s="291"/>
      <c r="K28" s="292"/>
      <c r="L28" s="102"/>
      <c r="M28" s="102"/>
      <c r="N28" s="102"/>
      <c r="O28" s="102"/>
      <c r="P28" s="102"/>
      <c r="Q28" s="102"/>
      <c r="R28" s="209"/>
      <c r="S28" s="209"/>
      <c r="T28" s="297"/>
      <c r="U28" s="298"/>
      <c r="V28" s="103"/>
      <c r="W28" s="103"/>
      <c r="X28" s="297"/>
      <c r="Y28" s="298"/>
      <c r="Z28" s="297"/>
      <c r="AA28" s="298"/>
      <c r="AB28" s="93">
        <f t="shared" si="0"/>
        <v>0</v>
      </c>
      <c r="AC28" s="89">
        <f t="shared" si="1"/>
        <v>0</v>
      </c>
      <c r="AD28" s="89">
        <f t="shared" si="2"/>
        <v>0</v>
      </c>
    </row>
    <row r="29" spans="1:30" hidden="1" x14ac:dyDescent="0.3">
      <c r="A29" s="64">
        <v>17</v>
      </c>
      <c r="B29" s="68" t="s">
        <v>10</v>
      </c>
      <c r="C29" s="69" t="s">
        <v>1</v>
      </c>
      <c r="D29" s="101"/>
      <c r="E29" s="101"/>
      <c r="F29" s="291"/>
      <c r="G29" s="292"/>
      <c r="H29" s="102"/>
      <c r="I29" s="102"/>
      <c r="J29" s="291"/>
      <c r="K29" s="292"/>
      <c r="L29" s="102"/>
      <c r="M29" s="102"/>
      <c r="N29" s="102"/>
      <c r="O29" s="102"/>
      <c r="P29" s="102"/>
      <c r="Q29" s="102"/>
      <c r="R29" s="209"/>
      <c r="S29" s="209"/>
      <c r="T29" s="297"/>
      <c r="U29" s="298"/>
      <c r="V29" s="103"/>
      <c r="W29" s="103"/>
      <c r="X29" s="297"/>
      <c r="Y29" s="298"/>
      <c r="Z29" s="297"/>
      <c r="AA29" s="298"/>
      <c r="AB29" s="93">
        <f t="shared" si="0"/>
        <v>0</v>
      </c>
      <c r="AC29" s="89">
        <f t="shared" si="1"/>
        <v>0</v>
      </c>
      <c r="AD29" s="89">
        <f t="shared" si="2"/>
        <v>0</v>
      </c>
    </row>
    <row r="30" spans="1:30" hidden="1" x14ac:dyDescent="0.3">
      <c r="A30" s="64">
        <v>18</v>
      </c>
      <c r="B30" s="65" t="s">
        <v>24</v>
      </c>
      <c r="C30" s="66" t="s">
        <v>1</v>
      </c>
      <c r="D30" s="101"/>
      <c r="E30" s="101"/>
      <c r="F30" s="291"/>
      <c r="G30" s="292"/>
      <c r="H30" s="102"/>
      <c r="I30" s="102"/>
      <c r="J30" s="291"/>
      <c r="K30" s="292"/>
      <c r="L30" s="102"/>
      <c r="M30" s="102"/>
      <c r="N30" s="102"/>
      <c r="O30" s="102"/>
      <c r="P30" s="102"/>
      <c r="Q30" s="102"/>
      <c r="R30" s="209"/>
      <c r="S30" s="209"/>
      <c r="T30" s="297"/>
      <c r="U30" s="298"/>
      <c r="V30" s="103"/>
      <c r="W30" s="103"/>
      <c r="X30" s="297"/>
      <c r="Y30" s="298"/>
      <c r="Z30" s="297"/>
      <c r="AA30" s="298"/>
      <c r="AB30" s="93">
        <f t="shared" si="0"/>
        <v>0</v>
      </c>
      <c r="AC30" s="89">
        <f t="shared" si="1"/>
        <v>0</v>
      </c>
      <c r="AD30" s="89">
        <f t="shared" si="2"/>
        <v>0</v>
      </c>
    </row>
    <row r="31" spans="1:30" x14ac:dyDescent="0.3">
      <c r="A31" s="64">
        <v>19</v>
      </c>
      <c r="B31" s="65" t="s">
        <v>29</v>
      </c>
      <c r="C31" s="66" t="s">
        <v>1</v>
      </c>
      <c r="D31" s="101"/>
      <c r="E31" s="101"/>
      <c r="F31" s="291"/>
      <c r="G31" s="292"/>
      <c r="H31" s="102"/>
      <c r="I31" s="102"/>
      <c r="J31" s="291"/>
      <c r="K31" s="292"/>
      <c r="L31" s="102"/>
      <c r="M31" s="102"/>
      <c r="N31" s="102"/>
      <c r="O31" s="102"/>
      <c r="P31" s="102"/>
      <c r="Q31" s="102"/>
      <c r="R31" s="111">
        <v>5.2499999999999998E-2</v>
      </c>
      <c r="S31" s="111">
        <v>6.3E-2</v>
      </c>
      <c r="T31" s="297"/>
      <c r="U31" s="298"/>
      <c r="V31" s="103"/>
      <c r="W31" s="103"/>
      <c r="X31" s="297"/>
      <c r="Y31" s="298"/>
      <c r="Z31" s="297"/>
      <c r="AA31" s="298"/>
      <c r="AB31" s="93">
        <f t="shared" si="0"/>
        <v>0</v>
      </c>
      <c r="AC31" s="89">
        <f t="shared" si="1"/>
        <v>0</v>
      </c>
      <c r="AD31" s="89">
        <f t="shared" si="2"/>
        <v>0</v>
      </c>
    </row>
    <row r="32" spans="1:30" hidden="1" x14ac:dyDescent="0.3">
      <c r="A32" s="64">
        <v>20</v>
      </c>
      <c r="B32" s="65" t="s">
        <v>30</v>
      </c>
      <c r="C32" s="66" t="s">
        <v>1</v>
      </c>
      <c r="D32" s="101"/>
      <c r="E32" s="101"/>
      <c r="F32" s="291"/>
      <c r="G32" s="292"/>
      <c r="H32" s="102"/>
      <c r="I32" s="102"/>
      <c r="J32" s="291"/>
      <c r="K32" s="292"/>
      <c r="L32" s="102"/>
      <c r="M32" s="102"/>
      <c r="N32" s="102"/>
      <c r="O32" s="102"/>
      <c r="P32" s="102"/>
      <c r="Q32" s="102"/>
      <c r="R32" s="209"/>
      <c r="S32" s="209"/>
      <c r="T32" s="297"/>
      <c r="U32" s="298"/>
      <c r="V32" s="103"/>
      <c r="W32" s="103"/>
      <c r="X32" s="297"/>
      <c r="Y32" s="298"/>
      <c r="Z32" s="297"/>
      <c r="AA32" s="298"/>
      <c r="AB32" s="93">
        <f t="shared" si="0"/>
        <v>0</v>
      </c>
      <c r="AC32" s="89">
        <f t="shared" si="1"/>
        <v>0</v>
      </c>
      <c r="AD32" s="89">
        <f t="shared" si="2"/>
        <v>0</v>
      </c>
    </row>
    <row r="33" spans="1:30" hidden="1" x14ac:dyDescent="0.3">
      <c r="A33" s="64">
        <v>21</v>
      </c>
      <c r="B33" s="65" t="s">
        <v>40</v>
      </c>
      <c r="C33" s="66" t="s">
        <v>1</v>
      </c>
      <c r="D33" s="101"/>
      <c r="E33" s="101"/>
      <c r="F33" s="291"/>
      <c r="G33" s="292"/>
      <c r="H33" s="102"/>
      <c r="I33" s="102"/>
      <c r="J33" s="291"/>
      <c r="K33" s="292"/>
      <c r="L33" s="102"/>
      <c r="M33" s="102"/>
      <c r="N33" s="102"/>
      <c r="O33" s="102"/>
      <c r="P33" s="102"/>
      <c r="Q33" s="102"/>
      <c r="R33" s="209"/>
      <c r="S33" s="209"/>
      <c r="T33" s="297"/>
      <c r="U33" s="298"/>
      <c r="V33" s="103"/>
      <c r="W33" s="103"/>
      <c r="X33" s="297"/>
      <c r="Y33" s="298"/>
      <c r="Z33" s="297"/>
      <c r="AA33" s="298"/>
      <c r="AB33" s="93">
        <f t="shared" si="0"/>
        <v>0</v>
      </c>
      <c r="AC33" s="89">
        <f t="shared" si="1"/>
        <v>0</v>
      </c>
      <c r="AD33" s="89">
        <f t="shared" si="2"/>
        <v>0</v>
      </c>
    </row>
    <row r="34" spans="1:30" hidden="1" x14ac:dyDescent="0.3">
      <c r="A34" s="64">
        <v>22</v>
      </c>
      <c r="B34" s="65" t="s">
        <v>41</v>
      </c>
      <c r="C34" s="66" t="s">
        <v>1</v>
      </c>
      <c r="D34" s="101"/>
      <c r="E34" s="101"/>
      <c r="F34" s="291"/>
      <c r="G34" s="292"/>
      <c r="H34" s="102"/>
      <c r="I34" s="102"/>
      <c r="J34" s="291"/>
      <c r="K34" s="292"/>
      <c r="L34" s="102"/>
      <c r="M34" s="102"/>
      <c r="N34" s="102"/>
      <c r="O34" s="102"/>
      <c r="P34" s="102"/>
      <c r="Q34" s="102"/>
      <c r="R34" s="209"/>
      <c r="S34" s="209"/>
      <c r="T34" s="297"/>
      <c r="U34" s="298"/>
      <c r="V34" s="103"/>
      <c r="W34" s="103"/>
      <c r="X34" s="297"/>
      <c r="Y34" s="298"/>
      <c r="Z34" s="297"/>
      <c r="AA34" s="298"/>
      <c r="AB34" s="93">
        <f t="shared" si="0"/>
        <v>0</v>
      </c>
      <c r="AC34" s="89">
        <f t="shared" si="1"/>
        <v>0</v>
      </c>
      <c r="AD34" s="89">
        <f t="shared" si="2"/>
        <v>0</v>
      </c>
    </row>
    <row r="35" spans="1:30" hidden="1" x14ac:dyDescent="0.3">
      <c r="A35" s="64">
        <v>23</v>
      </c>
      <c r="B35" s="65" t="s">
        <v>42</v>
      </c>
      <c r="C35" s="66" t="s">
        <v>1</v>
      </c>
      <c r="D35" s="101"/>
      <c r="E35" s="101"/>
      <c r="F35" s="291"/>
      <c r="G35" s="292"/>
      <c r="H35" s="102"/>
      <c r="I35" s="102"/>
      <c r="J35" s="291"/>
      <c r="K35" s="292"/>
      <c r="L35" s="102"/>
      <c r="M35" s="102"/>
      <c r="N35" s="102"/>
      <c r="O35" s="102"/>
      <c r="P35" s="102"/>
      <c r="Q35" s="102"/>
      <c r="R35" s="209"/>
      <c r="S35" s="209"/>
      <c r="T35" s="297"/>
      <c r="U35" s="298"/>
      <c r="V35" s="103"/>
      <c r="W35" s="103"/>
      <c r="X35" s="297"/>
      <c r="Y35" s="298"/>
      <c r="Z35" s="297"/>
      <c r="AA35" s="298"/>
      <c r="AB35" s="93">
        <f t="shared" si="0"/>
        <v>0</v>
      </c>
      <c r="AC35" s="89">
        <f t="shared" si="1"/>
        <v>0</v>
      </c>
      <c r="AD35" s="89">
        <f t="shared" si="2"/>
        <v>0</v>
      </c>
    </row>
    <row r="36" spans="1:30" hidden="1" x14ac:dyDescent="0.3">
      <c r="A36" s="64">
        <v>24</v>
      </c>
      <c r="B36" s="65" t="s">
        <v>43</v>
      </c>
      <c r="C36" s="66" t="s">
        <v>1</v>
      </c>
      <c r="D36" s="101"/>
      <c r="E36" s="101"/>
      <c r="F36" s="291"/>
      <c r="G36" s="292"/>
      <c r="H36" s="102"/>
      <c r="I36" s="102"/>
      <c r="J36" s="291"/>
      <c r="K36" s="292"/>
      <c r="L36" s="102"/>
      <c r="M36" s="102"/>
      <c r="N36" s="102"/>
      <c r="O36" s="102"/>
      <c r="P36" s="102"/>
      <c r="Q36" s="102"/>
      <c r="R36" s="209"/>
      <c r="S36" s="209"/>
      <c r="T36" s="297"/>
      <c r="U36" s="298"/>
      <c r="V36" s="103"/>
      <c r="W36" s="103"/>
      <c r="X36" s="297"/>
      <c r="Y36" s="298"/>
      <c r="Z36" s="297"/>
      <c r="AA36" s="298"/>
      <c r="AB36" s="93">
        <f t="shared" si="0"/>
        <v>0</v>
      </c>
      <c r="AC36" s="89">
        <f t="shared" si="1"/>
        <v>0</v>
      </c>
      <c r="AD36" s="89">
        <f t="shared" si="2"/>
        <v>0</v>
      </c>
    </row>
    <row r="37" spans="1:30" x14ac:dyDescent="0.3">
      <c r="A37" s="64">
        <v>25</v>
      </c>
      <c r="B37" s="68" t="s">
        <v>44</v>
      </c>
      <c r="C37" s="69" t="s">
        <v>1</v>
      </c>
      <c r="D37" s="110">
        <v>2.8000000000000001E-2</v>
      </c>
      <c r="E37" s="110">
        <v>3.7999999999999999E-2</v>
      </c>
      <c r="F37" s="291"/>
      <c r="G37" s="292"/>
      <c r="H37" s="102"/>
      <c r="I37" s="102"/>
      <c r="J37" s="291"/>
      <c r="K37" s="292"/>
      <c r="L37" s="102"/>
      <c r="M37" s="102"/>
      <c r="N37" s="102"/>
      <c r="O37" s="102"/>
      <c r="P37" s="102"/>
      <c r="Q37" s="102"/>
      <c r="R37" s="209"/>
      <c r="S37" s="209"/>
      <c r="T37" s="297"/>
      <c r="U37" s="298"/>
      <c r="V37" s="103"/>
      <c r="W37" s="103"/>
      <c r="X37" s="297"/>
      <c r="Y37" s="298"/>
      <c r="Z37" s="297"/>
      <c r="AA37" s="298"/>
      <c r="AB37" s="93">
        <f t="shared" si="0"/>
        <v>0</v>
      </c>
      <c r="AC37" s="89">
        <f t="shared" si="1"/>
        <v>0</v>
      </c>
      <c r="AD37" s="89">
        <f t="shared" si="2"/>
        <v>0</v>
      </c>
    </row>
    <row r="38" spans="1:30" x14ac:dyDescent="0.3">
      <c r="A38" s="64">
        <v>26</v>
      </c>
      <c r="B38" s="65" t="s">
        <v>37</v>
      </c>
      <c r="C38" s="66" t="s">
        <v>1</v>
      </c>
      <c r="D38" s="101"/>
      <c r="E38" s="101"/>
      <c r="F38" s="291"/>
      <c r="G38" s="292"/>
      <c r="H38" s="102"/>
      <c r="I38" s="102"/>
      <c r="J38" s="291"/>
      <c r="K38" s="292"/>
      <c r="L38" s="102"/>
      <c r="M38" s="102"/>
      <c r="N38" s="102"/>
      <c r="O38" s="102"/>
      <c r="P38" s="111">
        <v>5.4999999999999997E-3</v>
      </c>
      <c r="Q38" s="111">
        <v>5.4999999999999997E-3</v>
      </c>
      <c r="R38" s="209"/>
      <c r="S38" s="209"/>
      <c r="T38" s="297"/>
      <c r="U38" s="298"/>
      <c r="V38" s="103"/>
      <c r="W38" s="103"/>
      <c r="X38" s="297"/>
      <c r="Y38" s="298"/>
      <c r="Z38" s="297"/>
      <c r="AA38" s="298"/>
      <c r="AB38" s="93">
        <f t="shared" si="0"/>
        <v>0</v>
      </c>
      <c r="AC38" s="89">
        <f t="shared" si="1"/>
        <v>0</v>
      </c>
      <c r="AD38" s="89">
        <f t="shared" si="2"/>
        <v>0</v>
      </c>
    </row>
    <row r="39" spans="1:30" ht="14.25" customHeight="1" x14ac:dyDescent="0.3">
      <c r="A39" s="64">
        <v>27</v>
      </c>
      <c r="B39" s="65" t="s">
        <v>46</v>
      </c>
      <c r="C39" s="66" t="s">
        <v>1</v>
      </c>
      <c r="D39" s="110">
        <v>4.0000000000000001E-3</v>
      </c>
      <c r="E39" s="110">
        <v>6.0000000000000001E-3</v>
      </c>
      <c r="F39" s="352">
        <v>1.4999999999999999E-2</v>
      </c>
      <c r="G39" s="353"/>
      <c r="H39" s="102"/>
      <c r="I39" s="102"/>
      <c r="J39" s="291"/>
      <c r="K39" s="292"/>
      <c r="L39" s="102"/>
      <c r="M39" s="102"/>
      <c r="N39" s="111">
        <v>1.5E-3</v>
      </c>
      <c r="O39" s="111">
        <v>1.5E-3</v>
      </c>
      <c r="P39" s="102"/>
      <c r="Q39" s="102"/>
      <c r="R39" s="209"/>
      <c r="S39" s="209"/>
      <c r="T39" s="301">
        <v>0.02</v>
      </c>
      <c r="U39" s="302"/>
      <c r="V39" s="103"/>
      <c r="W39" s="103"/>
      <c r="X39" s="297"/>
      <c r="Y39" s="298"/>
      <c r="Z39" s="297"/>
      <c r="AA39" s="298"/>
      <c r="AB39" s="93">
        <f t="shared" si="0"/>
        <v>0</v>
      </c>
      <c r="AC39" s="89">
        <f t="shared" si="1"/>
        <v>0</v>
      </c>
      <c r="AD39" s="89">
        <f t="shared" si="2"/>
        <v>0</v>
      </c>
    </row>
    <row r="40" spans="1:30" x14ac:dyDescent="0.3">
      <c r="A40" s="64">
        <v>28</v>
      </c>
      <c r="B40" s="65" t="s">
        <v>50</v>
      </c>
      <c r="C40" s="66" t="s">
        <v>1</v>
      </c>
      <c r="D40" s="110">
        <v>2.9999999999999997E-4</v>
      </c>
      <c r="E40" s="110">
        <v>1E-3</v>
      </c>
      <c r="F40" s="291"/>
      <c r="G40" s="292"/>
      <c r="H40" s="102"/>
      <c r="I40" s="102"/>
      <c r="J40" s="291"/>
      <c r="K40" s="292"/>
      <c r="L40" s="102"/>
      <c r="M40" s="102"/>
      <c r="N40" s="111">
        <v>3.3E-3</v>
      </c>
      <c r="O40" s="111">
        <v>3.8E-3</v>
      </c>
      <c r="P40" s="111">
        <v>1.8E-3</v>
      </c>
      <c r="Q40" s="111">
        <v>1.8E-3</v>
      </c>
      <c r="R40" s="111">
        <v>2.5000000000000001E-3</v>
      </c>
      <c r="S40" s="111">
        <v>3.0000000000000001E-3</v>
      </c>
      <c r="T40" s="297"/>
      <c r="U40" s="298"/>
      <c r="V40" s="103"/>
      <c r="W40" s="103"/>
      <c r="X40" s="297"/>
      <c r="Y40" s="298"/>
      <c r="Z40" s="297"/>
      <c r="AA40" s="298"/>
      <c r="AB40" s="93">
        <f t="shared" si="0"/>
        <v>0</v>
      </c>
      <c r="AC40" s="89">
        <f t="shared" si="1"/>
        <v>0</v>
      </c>
      <c r="AD40" s="89">
        <f t="shared" si="2"/>
        <v>0</v>
      </c>
    </row>
    <row r="41" spans="1:30" hidden="1" x14ac:dyDescent="0.3">
      <c r="A41" s="64">
        <v>29</v>
      </c>
      <c r="B41" s="70" t="s">
        <v>94</v>
      </c>
      <c r="C41" s="71"/>
      <c r="D41" s="101"/>
      <c r="E41" s="101"/>
      <c r="F41" s="291"/>
      <c r="G41" s="292"/>
      <c r="H41" s="102"/>
      <c r="I41" s="102"/>
      <c r="J41" s="291"/>
      <c r="K41" s="292"/>
      <c r="L41" s="102"/>
      <c r="M41" s="102"/>
      <c r="N41" s="102"/>
      <c r="O41" s="102"/>
      <c r="P41" s="102"/>
      <c r="Q41" s="102"/>
      <c r="R41" s="209"/>
      <c r="S41" s="209"/>
      <c r="T41" s="297"/>
      <c r="U41" s="298"/>
      <c r="V41" s="103"/>
      <c r="W41" s="103"/>
      <c r="X41" s="297"/>
      <c r="Y41" s="298"/>
      <c r="Z41" s="297"/>
      <c r="AA41" s="298"/>
      <c r="AB41" s="93">
        <f t="shared" si="0"/>
        <v>0</v>
      </c>
      <c r="AC41" s="89">
        <f t="shared" si="1"/>
        <v>0</v>
      </c>
      <c r="AD41" s="89">
        <f t="shared" si="2"/>
        <v>0</v>
      </c>
    </row>
    <row r="42" spans="1:30" hidden="1" x14ac:dyDescent="0.3">
      <c r="A42" s="58"/>
      <c r="B42" s="63" t="s">
        <v>83</v>
      </c>
      <c r="C42" s="62"/>
      <c r="D42" s="101"/>
      <c r="E42" s="101"/>
      <c r="F42" s="291"/>
      <c r="G42" s="292"/>
      <c r="H42" s="102"/>
      <c r="I42" s="102"/>
      <c r="J42" s="291"/>
      <c r="K42" s="292"/>
      <c r="L42" s="102"/>
      <c r="M42" s="102"/>
      <c r="N42" s="102"/>
      <c r="O42" s="102"/>
      <c r="P42" s="102"/>
      <c r="Q42" s="102"/>
      <c r="R42" s="209"/>
      <c r="S42" s="209"/>
      <c r="T42" s="297"/>
      <c r="U42" s="298"/>
      <c r="V42" s="103"/>
      <c r="W42" s="103"/>
      <c r="X42" s="297"/>
      <c r="Y42" s="298"/>
      <c r="Z42" s="297"/>
      <c r="AA42" s="298"/>
      <c r="AB42" s="93">
        <f t="shared" si="0"/>
        <v>0</v>
      </c>
      <c r="AC42" s="89">
        <f t="shared" si="1"/>
        <v>0</v>
      </c>
      <c r="AD42" s="89">
        <f t="shared" si="2"/>
        <v>0</v>
      </c>
    </row>
    <row r="43" spans="1:30" x14ac:dyDescent="0.3">
      <c r="A43" s="64">
        <v>30</v>
      </c>
      <c r="B43" s="65" t="s">
        <v>31</v>
      </c>
      <c r="C43" s="66" t="s">
        <v>1</v>
      </c>
      <c r="D43" s="101"/>
      <c r="E43" s="101"/>
      <c r="F43" s="291"/>
      <c r="G43" s="292"/>
      <c r="H43" s="102"/>
      <c r="I43" s="102"/>
      <c r="J43" s="291"/>
      <c r="K43" s="292"/>
      <c r="L43" s="102"/>
      <c r="M43" s="102"/>
      <c r="N43" s="111">
        <v>4.0000000000000001E-3</v>
      </c>
      <c r="O43" s="111">
        <v>5.0000000000000001E-3</v>
      </c>
      <c r="P43" s="102"/>
      <c r="Q43" s="102"/>
      <c r="R43" s="111">
        <v>3.0000000000000001E-3</v>
      </c>
      <c r="S43" s="111">
        <v>3.0000000000000001E-3</v>
      </c>
      <c r="T43" s="297"/>
      <c r="U43" s="298"/>
      <c r="V43" s="103"/>
      <c r="W43" s="103"/>
      <c r="X43" s="297"/>
      <c r="Y43" s="298"/>
      <c r="Z43" s="297"/>
      <c r="AA43" s="298"/>
      <c r="AB43" s="93">
        <f t="shared" si="0"/>
        <v>0</v>
      </c>
      <c r="AC43" s="89">
        <f t="shared" si="1"/>
        <v>0</v>
      </c>
      <c r="AD43" s="89">
        <f t="shared" si="2"/>
        <v>0</v>
      </c>
    </row>
    <row r="44" spans="1:30" x14ac:dyDescent="0.3">
      <c r="A44" s="64">
        <v>31</v>
      </c>
      <c r="B44" s="65" t="s">
        <v>32</v>
      </c>
      <c r="C44" s="66" t="s">
        <v>1</v>
      </c>
      <c r="D44" s="110">
        <v>4.0000000000000001E-3</v>
      </c>
      <c r="E44" s="110">
        <v>5.0000000000000001E-3</v>
      </c>
      <c r="F44" s="291"/>
      <c r="G44" s="292"/>
      <c r="H44" s="102"/>
      <c r="I44" s="102"/>
      <c r="J44" s="291"/>
      <c r="K44" s="292"/>
      <c r="L44" s="102"/>
      <c r="M44" s="102"/>
      <c r="N44" s="102"/>
      <c r="O44" s="102"/>
      <c r="P44" s="111">
        <v>5.4999999999999997E-3</v>
      </c>
      <c r="Q44" s="111">
        <v>5.4999999999999997E-3</v>
      </c>
      <c r="R44" s="112"/>
      <c r="S44" s="112"/>
      <c r="T44" s="297"/>
      <c r="U44" s="298"/>
      <c r="V44" s="103"/>
      <c r="W44" s="103"/>
      <c r="X44" s="297"/>
      <c r="Y44" s="298"/>
      <c r="Z44" s="297"/>
      <c r="AA44" s="298"/>
      <c r="AB44" s="93">
        <f t="shared" si="0"/>
        <v>0</v>
      </c>
      <c r="AC44" s="89">
        <f t="shared" si="1"/>
        <v>0</v>
      </c>
      <c r="AD44" s="89">
        <f t="shared" si="2"/>
        <v>0</v>
      </c>
    </row>
    <row r="45" spans="1:30" x14ac:dyDescent="0.3">
      <c r="A45" s="64">
        <v>32</v>
      </c>
      <c r="B45" s="65" t="s">
        <v>52</v>
      </c>
      <c r="C45" s="66" t="s">
        <v>1</v>
      </c>
      <c r="D45" s="101"/>
      <c r="E45" s="101"/>
      <c r="F45" s="291"/>
      <c r="G45" s="292"/>
      <c r="H45" s="111">
        <v>1.4999999999999999E-2</v>
      </c>
      <c r="I45" s="111">
        <v>1.4999999999999999E-2</v>
      </c>
      <c r="J45" s="291"/>
      <c r="K45" s="292"/>
      <c r="L45" s="102"/>
      <c r="M45" s="102"/>
      <c r="N45" s="102"/>
      <c r="O45" s="102"/>
      <c r="P45" s="102"/>
      <c r="Q45" s="102"/>
      <c r="R45" s="181"/>
      <c r="S45" s="181"/>
      <c r="T45" s="297"/>
      <c r="U45" s="298"/>
      <c r="V45" s="103"/>
      <c r="W45" s="103"/>
      <c r="X45" s="297"/>
      <c r="Y45" s="298"/>
      <c r="Z45" s="297"/>
      <c r="AA45" s="298"/>
      <c r="AB45" s="93">
        <f t="shared" si="0"/>
        <v>0</v>
      </c>
      <c r="AC45" s="89">
        <f t="shared" si="1"/>
        <v>0</v>
      </c>
      <c r="AD45" s="89">
        <f t="shared" si="2"/>
        <v>0</v>
      </c>
    </row>
    <row r="46" spans="1:30" hidden="1" x14ac:dyDescent="0.3">
      <c r="A46" s="58"/>
      <c r="B46" s="63" t="s">
        <v>74</v>
      </c>
      <c r="C46" s="59"/>
      <c r="D46" s="101"/>
      <c r="E46" s="101"/>
      <c r="F46" s="291"/>
      <c r="G46" s="292"/>
      <c r="H46" s="102"/>
      <c r="I46" s="102"/>
      <c r="J46" s="291"/>
      <c r="K46" s="292"/>
      <c r="L46" s="102"/>
      <c r="M46" s="102"/>
      <c r="N46" s="102"/>
      <c r="O46" s="102"/>
      <c r="P46" s="102"/>
      <c r="Q46" s="102"/>
      <c r="R46" s="181"/>
      <c r="S46" s="181"/>
      <c r="T46" s="297"/>
      <c r="U46" s="298"/>
      <c r="V46" s="103"/>
      <c r="W46" s="103"/>
      <c r="X46" s="297"/>
      <c r="Y46" s="298"/>
      <c r="Z46" s="297"/>
      <c r="AA46" s="298"/>
      <c r="AB46" s="93">
        <f t="shared" si="0"/>
        <v>0</v>
      </c>
      <c r="AC46" s="89">
        <f t="shared" si="1"/>
        <v>0</v>
      </c>
      <c r="AD46" s="89">
        <f t="shared" si="2"/>
        <v>0</v>
      </c>
    </row>
    <row r="47" spans="1:30" x14ac:dyDescent="0.3">
      <c r="A47" s="64">
        <v>33</v>
      </c>
      <c r="B47" s="65" t="s">
        <v>34</v>
      </c>
      <c r="C47" s="66" t="s">
        <v>6</v>
      </c>
      <c r="D47" s="110">
        <v>7.4999999999999997E-2</v>
      </c>
      <c r="E47" s="110">
        <v>0.1</v>
      </c>
      <c r="F47" s="352">
        <v>5.0999999999999997E-2</v>
      </c>
      <c r="G47" s="353"/>
      <c r="H47" s="102"/>
      <c r="I47" s="102"/>
      <c r="J47" s="291"/>
      <c r="K47" s="292"/>
      <c r="L47" s="102"/>
      <c r="M47" s="102"/>
      <c r="N47" s="102"/>
      <c r="O47" s="102"/>
      <c r="P47" s="111">
        <v>2.5000000000000001E-2</v>
      </c>
      <c r="Q47" s="111">
        <v>2.5000000000000001E-2</v>
      </c>
      <c r="R47" s="181"/>
      <c r="S47" s="181"/>
      <c r="T47" s="297"/>
      <c r="U47" s="298"/>
      <c r="V47" s="103"/>
      <c r="W47" s="103"/>
      <c r="X47" s="297"/>
      <c r="Y47" s="298"/>
      <c r="Z47" s="297"/>
      <c r="AA47" s="298"/>
      <c r="AB47" s="93">
        <f t="shared" si="0"/>
        <v>0</v>
      </c>
      <c r="AC47" s="89">
        <f t="shared" si="1"/>
        <v>0</v>
      </c>
      <c r="AD47" s="89">
        <f t="shared" si="2"/>
        <v>0</v>
      </c>
    </row>
    <row r="48" spans="1:30" hidden="1" x14ac:dyDescent="0.3">
      <c r="A48" s="64">
        <v>34</v>
      </c>
      <c r="B48" s="65" t="s">
        <v>17</v>
      </c>
      <c r="C48" s="66" t="s">
        <v>1</v>
      </c>
      <c r="D48" s="101"/>
      <c r="E48" s="101"/>
      <c r="F48" s="291"/>
      <c r="G48" s="292"/>
      <c r="H48" s="102"/>
      <c r="I48" s="102"/>
      <c r="J48" s="291"/>
      <c r="K48" s="292"/>
      <c r="L48" s="102"/>
      <c r="M48" s="102"/>
      <c r="N48" s="102"/>
      <c r="O48" s="102"/>
      <c r="P48" s="102"/>
      <c r="Q48" s="102"/>
      <c r="R48" s="181"/>
      <c r="S48" s="181"/>
      <c r="T48" s="297"/>
      <c r="U48" s="298"/>
      <c r="V48" s="103"/>
      <c r="W48" s="103"/>
      <c r="X48" s="297"/>
      <c r="Y48" s="298"/>
      <c r="Z48" s="297"/>
      <c r="AA48" s="298"/>
      <c r="AB48" s="93">
        <f t="shared" si="0"/>
        <v>0</v>
      </c>
      <c r="AC48" s="89">
        <f t="shared" si="1"/>
        <v>0</v>
      </c>
      <c r="AD48" s="89">
        <f t="shared" si="2"/>
        <v>0</v>
      </c>
    </row>
    <row r="49" spans="1:30" hidden="1" x14ac:dyDescent="0.3">
      <c r="A49" s="64">
        <v>35</v>
      </c>
      <c r="B49" s="65" t="s">
        <v>18</v>
      </c>
      <c r="C49" s="66" t="s">
        <v>1</v>
      </c>
      <c r="D49" s="101"/>
      <c r="E49" s="101"/>
      <c r="F49" s="291"/>
      <c r="G49" s="292"/>
      <c r="H49" s="102"/>
      <c r="I49" s="102"/>
      <c r="J49" s="291"/>
      <c r="K49" s="292"/>
      <c r="L49" s="102"/>
      <c r="M49" s="102"/>
      <c r="N49" s="102"/>
      <c r="O49" s="102"/>
      <c r="P49" s="102"/>
      <c r="Q49" s="102"/>
      <c r="R49" s="181"/>
      <c r="S49" s="181"/>
      <c r="T49" s="297"/>
      <c r="U49" s="298"/>
      <c r="V49" s="103"/>
      <c r="W49" s="103"/>
      <c r="X49" s="297"/>
      <c r="Y49" s="298"/>
      <c r="Z49" s="297"/>
      <c r="AA49" s="298"/>
      <c r="AB49" s="93">
        <f t="shared" si="0"/>
        <v>0</v>
      </c>
      <c r="AC49" s="89">
        <f t="shared" si="1"/>
        <v>0</v>
      </c>
      <c r="AD49" s="89">
        <f t="shared" si="2"/>
        <v>0</v>
      </c>
    </row>
    <row r="50" spans="1:30" hidden="1" x14ac:dyDescent="0.3">
      <c r="A50" s="64">
        <v>36</v>
      </c>
      <c r="B50" s="65" t="s">
        <v>45</v>
      </c>
      <c r="C50" s="66" t="s">
        <v>1</v>
      </c>
      <c r="D50" s="101"/>
      <c r="E50" s="101"/>
      <c r="F50" s="291"/>
      <c r="G50" s="292"/>
      <c r="H50" s="102"/>
      <c r="I50" s="102"/>
      <c r="J50" s="291"/>
      <c r="K50" s="292"/>
      <c r="L50" s="102"/>
      <c r="M50" s="102"/>
      <c r="N50" s="102"/>
      <c r="O50" s="102"/>
      <c r="P50" s="102"/>
      <c r="Q50" s="102"/>
      <c r="R50" s="181"/>
      <c r="S50" s="181"/>
      <c r="T50" s="297"/>
      <c r="U50" s="298"/>
      <c r="V50" s="103"/>
      <c r="W50" s="103"/>
      <c r="X50" s="297"/>
      <c r="Y50" s="298"/>
      <c r="Z50" s="297"/>
      <c r="AA50" s="298"/>
      <c r="AB50" s="93">
        <f t="shared" si="0"/>
        <v>0</v>
      </c>
      <c r="AC50" s="89">
        <f t="shared" si="1"/>
        <v>0</v>
      </c>
      <c r="AD50" s="89">
        <f t="shared" si="2"/>
        <v>0</v>
      </c>
    </row>
    <row r="51" spans="1:30" hidden="1" x14ac:dyDescent="0.3">
      <c r="A51" s="64">
        <v>37</v>
      </c>
      <c r="B51" s="65" t="s">
        <v>345</v>
      </c>
      <c r="C51" s="66" t="s">
        <v>1</v>
      </c>
      <c r="D51" s="101"/>
      <c r="E51" s="101"/>
      <c r="F51" s="291"/>
      <c r="G51" s="292"/>
      <c r="H51" s="102"/>
      <c r="I51" s="102"/>
      <c r="J51" s="291"/>
      <c r="K51" s="292"/>
      <c r="L51" s="102"/>
      <c r="M51" s="102"/>
      <c r="N51" s="102"/>
      <c r="O51" s="102"/>
      <c r="P51" s="102"/>
      <c r="Q51" s="102"/>
      <c r="R51" s="181"/>
      <c r="S51" s="181"/>
      <c r="T51" s="297"/>
      <c r="U51" s="298"/>
      <c r="V51" s="103"/>
      <c r="W51" s="103"/>
      <c r="X51" s="297"/>
      <c r="Y51" s="298"/>
      <c r="Z51" s="297"/>
      <c r="AA51" s="298"/>
      <c r="AB51" s="93">
        <f t="shared" si="0"/>
        <v>0</v>
      </c>
      <c r="AC51" s="89">
        <f t="shared" si="1"/>
        <v>0</v>
      </c>
      <c r="AD51" s="89">
        <f t="shared" si="2"/>
        <v>0</v>
      </c>
    </row>
    <row r="52" spans="1:30" hidden="1" x14ac:dyDescent="0.3">
      <c r="A52" s="64">
        <v>38</v>
      </c>
      <c r="B52" s="65" t="s">
        <v>64</v>
      </c>
      <c r="C52" s="66" t="s">
        <v>1</v>
      </c>
      <c r="D52" s="101"/>
      <c r="E52" s="101"/>
      <c r="F52" s="291"/>
      <c r="G52" s="292"/>
      <c r="H52" s="102"/>
      <c r="I52" s="102"/>
      <c r="J52" s="291"/>
      <c r="K52" s="292"/>
      <c r="L52" s="102"/>
      <c r="M52" s="102"/>
      <c r="N52" s="102"/>
      <c r="O52" s="102"/>
      <c r="P52" s="102"/>
      <c r="Q52" s="102"/>
      <c r="R52" s="181"/>
      <c r="S52" s="181"/>
      <c r="T52" s="297"/>
      <c r="U52" s="298"/>
      <c r="V52" s="103"/>
      <c r="W52" s="103"/>
      <c r="X52" s="297"/>
      <c r="Y52" s="298"/>
      <c r="Z52" s="297"/>
      <c r="AA52" s="298"/>
      <c r="AB52" s="93">
        <f t="shared" si="0"/>
        <v>0</v>
      </c>
      <c r="AC52" s="89">
        <f t="shared" si="1"/>
        <v>0</v>
      </c>
      <c r="AD52" s="89">
        <f t="shared" si="2"/>
        <v>0</v>
      </c>
    </row>
    <row r="53" spans="1:30" x14ac:dyDescent="0.3">
      <c r="A53" s="64">
        <v>39</v>
      </c>
      <c r="B53" s="65" t="s">
        <v>48</v>
      </c>
      <c r="C53" s="66" t="s">
        <v>1</v>
      </c>
      <c r="D53" s="101"/>
      <c r="E53" s="101"/>
      <c r="F53" s="291"/>
      <c r="G53" s="292"/>
      <c r="H53" s="102"/>
      <c r="I53" s="102"/>
      <c r="J53" s="291"/>
      <c r="K53" s="292"/>
      <c r="L53" s="102"/>
      <c r="M53" s="102"/>
      <c r="N53" s="111">
        <v>0.01</v>
      </c>
      <c r="O53" s="111">
        <v>0.01</v>
      </c>
      <c r="P53" s="102"/>
      <c r="Q53" s="102"/>
      <c r="R53" s="181"/>
      <c r="S53" s="181"/>
      <c r="T53" s="297"/>
      <c r="U53" s="298"/>
      <c r="V53" s="103"/>
      <c r="W53" s="103"/>
      <c r="X53" s="297"/>
      <c r="Y53" s="298"/>
      <c r="Z53" s="297"/>
      <c r="AA53" s="298"/>
      <c r="AB53" s="93">
        <f t="shared" si="0"/>
        <v>0</v>
      </c>
      <c r="AC53" s="89">
        <f t="shared" si="1"/>
        <v>0</v>
      </c>
      <c r="AD53" s="89">
        <f t="shared" si="2"/>
        <v>0</v>
      </c>
    </row>
    <row r="54" spans="1:30" hidden="1" x14ac:dyDescent="0.3">
      <c r="A54" s="58"/>
      <c r="B54" s="63" t="s">
        <v>75</v>
      </c>
      <c r="C54" s="66" t="s">
        <v>1</v>
      </c>
      <c r="D54" s="101"/>
      <c r="E54" s="101"/>
      <c r="F54" s="291"/>
      <c r="G54" s="292"/>
      <c r="H54" s="102"/>
      <c r="I54" s="102"/>
      <c r="J54" s="291"/>
      <c r="K54" s="292"/>
      <c r="L54" s="102"/>
      <c r="M54" s="102"/>
      <c r="N54" s="102"/>
      <c r="O54" s="102"/>
      <c r="P54" s="102"/>
      <c r="Q54" s="102"/>
      <c r="R54" s="181"/>
      <c r="S54" s="181"/>
      <c r="T54" s="297"/>
      <c r="U54" s="298"/>
      <c r="V54" s="103"/>
      <c r="W54" s="103"/>
      <c r="X54" s="297"/>
      <c r="Y54" s="298"/>
      <c r="Z54" s="297"/>
      <c r="AA54" s="298"/>
      <c r="AB54" s="93">
        <f t="shared" si="0"/>
        <v>0</v>
      </c>
      <c r="AC54" s="89">
        <f t="shared" si="1"/>
        <v>0</v>
      </c>
      <c r="AD54" s="89">
        <f t="shared" si="2"/>
        <v>0</v>
      </c>
    </row>
    <row r="55" spans="1:30" hidden="1" x14ac:dyDescent="0.3">
      <c r="A55" s="58"/>
      <c r="B55" s="73" t="s">
        <v>132</v>
      </c>
      <c r="C55" s="66" t="s">
        <v>1</v>
      </c>
      <c r="D55" s="101"/>
      <c r="E55" s="101"/>
      <c r="F55" s="291"/>
      <c r="G55" s="292"/>
      <c r="H55" s="102"/>
      <c r="I55" s="102"/>
      <c r="J55" s="291"/>
      <c r="K55" s="292"/>
      <c r="L55" s="102"/>
      <c r="M55" s="102"/>
      <c r="N55" s="102"/>
      <c r="O55" s="102"/>
      <c r="P55" s="102"/>
      <c r="Q55" s="102"/>
      <c r="R55" s="181"/>
      <c r="S55" s="181"/>
      <c r="T55" s="297"/>
      <c r="U55" s="298"/>
      <c r="V55" s="103"/>
      <c r="W55" s="103"/>
      <c r="X55" s="297"/>
      <c r="Y55" s="298"/>
      <c r="Z55" s="297"/>
      <c r="AA55" s="298"/>
      <c r="AB55" s="93">
        <f t="shared" si="0"/>
        <v>0</v>
      </c>
      <c r="AC55" s="89">
        <f t="shared" si="1"/>
        <v>0</v>
      </c>
      <c r="AD55" s="89">
        <f t="shared" si="2"/>
        <v>0</v>
      </c>
    </row>
    <row r="56" spans="1:30" hidden="1" x14ac:dyDescent="0.3">
      <c r="A56" s="64">
        <v>40</v>
      </c>
      <c r="B56" s="68" t="s">
        <v>101</v>
      </c>
      <c r="C56" s="69" t="s">
        <v>1</v>
      </c>
      <c r="D56" s="101"/>
      <c r="E56" s="101"/>
      <c r="F56" s="291"/>
      <c r="G56" s="292"/>
      <c r="H56" s="102"/>
      <c r="I56" s="102"/>
      <c r="J56" s="291"/>
      <c r="K56" s="292"/>
      <c r="L56" s="102"/>
      <c r="M56" s="102"/>
      <c r="N56" s="102"/>
      <c r="O56" s="102"/>
      <c r="P56" s="102"/>
      <c r="Q56" s="102"/>
      <c r="R56" s="181"/>
      <c r="S56" s="181"/>
      <c r="T56" s="297"/>
      <c r="U56" s="298"/>
      <c r="V56" s="103"/>
      <c r="W56" s="103"/>
      <c r="X56" s="297"/>
      <c r="Y56" s="298"/>
      <c r="Z56" s="297"/>
      <c r="AA56" s="298"/>
      <c r="AB56" s="93">
        <f t="shared" si="0"/>
        <v>0</v>
      </c>
      <c r="AC56" s="89">
        <f t="shared" si="1"/>
        <v>0</v>
      </c>
      <c r="AD56" s="89">
        <f t="shared" si="2"/>
        <v>0</v>
      </c>
    </row>
    <row r="57" spans="1:30" hidden="1" x14ac:dyDescent="0.3">
      <c r="A57" s="64">
        <v>41</v>
      </c>
      <c r="B57" s="68" t="s">
        <v>35</v>
      </c>
      <c r="C57" s="69" t="s">
        <v>1</v>
      </c>
      <c r="D57" s="101"/>
      <c r="E57" s="101"/>
      <c r="F57" s="291"/>
      <c r="G57" s="292"/>
      <c r="H57" s="102"/>
      <c r="I57" s="102"/>
      <c r="J57" s="291"/>
      <c r="K57" s="292"/>
      <c r="L57" s="102"/>
      <c r="M57" s="102"/>
      <c r="N57" s="102"/>
      <c r="O57" s="102"/>
      <c r="P57" s="102"/>
      <c r="Q57" s="102"/>
      <c r="R57" s="181"/>
      <c r="S57" s="181"/>
      <c r="T57" s="297"/>
      <c r="U57" s="298"/>
      <c r="V57" s="103"/>
      <c r="W57" s="103"/>
      <c r="X57" s="297"/>
      <c r="Y57" s="298"/>
      <c r="Z57" s="297"/>
      <c r="AA57" s="298"/>
      <c r="AB57" s="93">
        <f t="shared" si="0"/>
        <v>0</v>
      </c>
      <c r="AC57" s="89">
        <f t="shared" si="1"/>
        <v>0</v>
      </c>
      <c r="AD57" s="89">
        <f t="shared" si="2"/>
        <v>0</v>
      </c>
    </row>
    <row r="58" spans="1:30" hidden="1" x14ac:dyDescent="0.3">
      <c r="A58" s="64">
        <v>42</v>
      </c>
      <c r="B58" s="65" t="s">
        <v>39</v>
      </c>
      <c r="C58" s="66" t="s">
        <v>1</v>
      </c>
      <c r="D58" s="101"/>
      <c r="E58" s="101"/>
      <c r="F58" s="291"/>
      <c r="G58" s="292"/>
      <c r="H58" s="102"/>
      <c r="I58" s="102"/>
      <c r="J58" s="291"/>
      <c r="K58" s="292"/>
      <c r="L58" s="102"/>
      <c r="M58" s="102"/>
      <c r="N58" s="102"/>
      <c r="O58" s="102"/>
      <c r="P58" s="102"/>
      <c r="Q58" s="102"/>
      <c r="R58" s="181"/>
      <c r="S58" s="181"/>
      <c r="T58" s="297"/>
      <c r="U58" s="298"/>
      <c r="V58" s="103"/>
      <c r="W58" s="103"/>
      <c r="X58" s="297"/>
      <c r="Y58" s="298"/>
      <c r="Z58" s="297"/>
      <c r="AA58" s="298"/>
      <c r="AB58" s="93">
        <f t="shared" si="0"/>
        <v>0</v>
      </c>
      <c r="AC58" s="89">
        <f t="shared" si="1"/>
        <v>0</v>
      </c>
      <c r="AD58" s="89">
        <f t="shared" si="2"/>
        <v>0</v>
      </c>
    </row>
    <row r="59" spans="1:30" hidden="1" x14ac:dyDescent="0.3">
      <c r="A59" s="64">
        <v>43</v>
      </c>
      <c r="B59" s="65" t="s">
        <v>63</v>
      </c>
      <c r="C59" s="66" t="s">
        <v>1</v>
      </c>
      <c r="D59" s="101"/>
      <c r="E59" s="101"/>
      <c r="F59" s="291"/>
      <c r="G59" s="292"/>
      <c r="H59" s="102"/>
      <c r="I59" s="102"/>
      <c r="J59" s="291"/>
      <c r="K59" s="292"/>
      <c r="L59" s="102"/>
      <c r="M59" s="102"/>
      <c r="N59" s="102"/>
      <c r="O59" s="102"/>
      <c r="P59" s="102"/>
      <c r="Q59" s="102"/>
      <c r="R59" s="181"/>
      <c r="S59" s="181"/>
      <c r="T59" s="297"/>
      <c r="U59" s="298"/>
      <c r="V59" s="103"/>
      <c r="W59" s="103"/>
      <c r="X59" s="297"/>
      <c r="Y59" s="298"/>
      <c r="Z59" s="297"/>
      <c r="AA59" s="298"/>
      <c r="AB59" s="93">
        <f t="shared" si="0"/>
        <v>0</v>
      </c>
      <c r="AC59" s="89">
        <f t="shared" si="1"/>
        <v>0</v>
      </c>
      <c r="AD59" s="89">
        <f t="shared" si="2"/>
        <v>0</v>
      </c>
    </row>
    <row r="60" spans="1:30" x14ac:dyDescent="0.3">
      <c r="A60" s="64">
        <v>44</v>
      </c>
      <c r="B60" s="65" t="s">
        <v>53</v>
      </c>
      <c r="C60" s="66" t="s">
        <v>1</v>
      </c>
      <c r="D60" s="101"/>
      <c r="E60" s="101"/>
      <c r="F60" s="291"/>
      <c r="G60" s="292"/>
      <c r="H60" s="102"/>
      <c r="I60" s="102"/>
      <c r="J60" s="291"/>
      <c r="K60" s="292"/>
      <c r="L60" s="102"/>
      <c r="M60" s="102"/>
      <c r="N60" s="111">
        <v>2.3999999999999998E-3</v>
      </c>
      <c r="O60" s="111">
        <v>3.0000000000000001E-3</v>
      </c>
      <c r="P60" s="102"/>
      <c r="Q60" s="102"/>
      <c r="R60" s="181"/>
      <c r="S60" s="181"/>
      <c r="T60" s="297"/>
      <c r="U60" s="298"/>
      <c r="V60" s="103"/>
      <c r="W60" s="103"/>
      <c r="X60" s="297"/>
      <c r="Y60" s="298"/>
      <c r="Z60" s="297"/>
      <c r="AA60" s="298"/>
      <c r="AB60" s="93">
        <f t="shared" si="0"/>
        <v>0</v>
      </c>
      <c r="AC60" s="89">
        <f t="shared" si="1"/>
        <v>0</v>
      </c>
      <c r="AD60" s="89">
        <f t="shared" si="2"/>
        <v>0</v>
      </c>
    </row>
    <row r="61" spans="1:30" hidden="1" x14ac:dyDescent="0.3">
      <c r="A61" s="64"/>
      <c r="B61" s="74" t="s">
        <v>84</v>
      </c>
      <c r="C61" s="59"/>
      <c r="D61" s="101"/>
      <c r="E61" s="101"/>
      <c r="F61" s="291"/>
      <c r="G61" s="292"/>
      <c r="H61" s="102"/>
      <c r="I61" s="102"/>
      <c r="J61" s="291"/>
      <c r="K61" s="292"/>
      <c r="L61" s="102"/>
      <c r="M61" s="102"/>
      <c r="N61" s="102"/>
      <c r="O61" s="102"/>
      <c r="P61" s="102"/>
      <c r="Q61" s="102"/>
      <c r="R61" s="181"/>
      <c r="S61" s="181"/>
      <c r="T61" s="297"/>
      <c r="U61" s="298"/>
      <c r="V61" s="103"/>
      <c r="W61" s="103"/>
      <c r="X61" s="297"/>
      <c r="Y61" s="298"/>
      <c r="Z61" s="297"/>
      <c r="AA61" s="298"/>
      <c r="AB61" s="93">
        <f t="shared" si="0"/>
        <v>0</v>
      </c>
      <c r="AC61" s="89">
        <f t="shared" si="1"/>
        <v>0</v>
      </c>
      <c r="AD61" s="89">
        <f t="shared" si="2"/>
        <v>0</v>
      </c>
    </row>
    <row r="62" spans="1:30" x14ac:dyDescent="0.3">
      <c r="A62" s="64">
        <v>45</v>
      </c>
      <c r="B62" s="65" t="s">
        <v>57</v>
      </c>
      <c r="C62" s="66" t="s">
        <v>1</v>
      </c>
      <c r="D62" s="101"/>
      <c r="E62" s="101"/>
      <c r="F62" s="352">
        <v>1E-3</v>
      </c>
      <c r="G62" s="353"/>
      <c r="H62" s="102"/>
      <c r="I62" s="102"/>
      <c r="J62" s="291"/>
      <c r="K62" s="292"/>
      <c r="L62" s="102"/>
      <c r="M62" s="102"/>
      <c r="N62" s="102"/>
      <c r="O62" s="102"/>
      <c r="P62" s="102"/>
      <c r="Q62" s="102"/>
      <c r="R62" s="181"/>
      <c r="S62" s="181"/>
      <c r="T62" s="297"/>
      <c r="U62" s="298"/>
      <c r="V62" s="103"/>
      <c r="W62" s="103"/>
      <c r="X62" s="297"/>
      <c r="Y62" s="298"/>
      <c r="Z62" s="297"/>
      <c r="AA62" s="298"/>
      <c r="AB62" s="93">
        <f t="shared" si="0"/>
        <v>0</v>
      </c>
      <c r="AC62" s="89">
        <f t="shared" si="1"/>
        <v>0</v>
      </c>
      <c r="AD62" s="89">
        <f t="shared" si="2"/>
        <v>0</v>
      </c>
    </row>
    <row r="63" spans="1:30" hidden="1" x14ac:dyDescent="0.3">
      <c r="A63" s="64">
        <v>46</v>
      </c>
      <c r="B63" s="65" t="s">
        <v>100</v>
      </c>
      <c r="C63" s="66"/>
      <c r="D63" s="101"/>
      <c r="E63" s="101"/>
      <c r="F63" s="291"/>
      <c r="G63" s="292"/>
      <c r="H63" s="102"/>
      <c r="I63" s="102"/>
      <c r="J63" s="291"/>
      <c r="K63" s="292"/>
      <c r="L63" s="102"/>
      <c r="M63" s="102"/>
      <c r="N63" s="102"/>
      <c r="O63" s="102"/>
      <c r="P63" s="102"/>
      <c r="Q63" s="102"/>
      <c r="R63" s="181"/>
      <c r="S63" s="181"/>
      <c r="T63" s="297"/>
      <c r="U63" s="298"/>
      <c r="V63" s="103"/>
      <c r="W63" s="103"/>
      <c r="X63" s="297"/>
      <c r="Y63" s="298"/>
      <c r="Z63" s="297"/>
      <c r="AA63" s="298"/>
      <c r="AB63" s="93">
        <f t="shared" si="0"/>
        <v>0</v>
      </c>
      <c r="AC63" s="89">
        <f t="shared" si="1"/>
        <v>0</v>
      </c>
      <c r="AD63" s="89">
        <f t="shared" si="2"/>
        <v>0</v>
      </c>
    </row>
    <row r="64" spans="1:30" hidden="1" x14ac:dyDescent="0.3">
      <c r="A64" s="64">
        <v>47</v>
      </c>
      <c r="B64" s="65" t="s">
        <v>14</v>
      </c>
      <c r="C64" s="66" t="s">
        <v>1</v>
      </c>
      <c r="D64" s="101"/>
      <c r="E64" s="101"/>
      <c r="F64" s="291"/>
      <c r="G64" s="292"/>
      <c r="H64" s="102"/>
      <c r="I64" s="102"/>
      <c r="J64" s="291"/>
      <c r="K64" s="292"/>
      <c r="L64" s="102"/>
      <c r="M64" s="102"/>
      <c r="N64" s="102"/>
      <c r="O64" s="102"/>
      <c r="P64" s="102"/>
      <c r="Q64" s="102"/>
      <c r="R64" s="181"/>
      <c r="S64" s="181"/>
      <c r="T64" s="297"/>
      <c r="U64" s="298"/>
      <c r="V64" s="103"/>
      <c r="W64" s="103"/>
      <c r="X64" s="297"/>
      <c r="Y64" s="298"/>
      <c r="Z64" s="297"/>
      <c r="AA64" s="298"/>
      <c r="AB64" s="93">
        <f t="shared" si="0"/>
        <v>0</v>
      </c>
      <c r="AC64" s="89">
        <f t="shared" si="1"/>
        <v>0</v>
      </c>
      <c r="AD64" s="89">
        <f t="shared" si="2"/>
        <v>0</v>
      </c>
    </row>
    <row r="65" spans="1:30" hidden="1" x14ac:dyDescent="0.3">
      <c r="A65" s="64">
        <v>48</v>
      </c>
      <c r="B65" s="65" t="s">
        <v>19</v>
      </c>
      <c r="C65" s="66" t="s">
        <v>1</v>
      </c>
      <c r="D65" s="101"/>
      <c r="E65" s="101"/>
      <c r="F65" s="291"/>
      <c r="G65" s="292"/>
      <c r="H65" s="102"/>
      <c r="I65" s="102"/>
      <c r="J65" s="291"/>
      <c r="K65" s="292"/>
      <c r="L65" s="102"/>
      <c r="M65" s="102"/>
      <c r="N65" s="102"/>
      <c r="O65" s="102"/>
      <c r="P65" s="102"/>
      <c r="Q65" s="102"/>
      <c r="R65" s="181"/>
      <c r="S65" s="181"/>
      <c r="T65" s="297"/>
      <c r="U65" s="298"/>
      <c r="V65" s="103"/>
      <c r="W65" s="103"/>
      <c r="X65" s="297"/>
      <c r="Y65" s="298"/>
      <c r="Z65" s="297"/>
      <c r="AA65" s="298"/>
      <c r="AB65" s="93">
        <f t="shared" si="0"/>
        <v>0</v>
      </c>
      <c r="AC65" s="89">
        <f t="shared" si="1"/>
        <v>0</v>
      </c>
      <c r="AD65" s="89">
        <f t="shared" si="2"/>
        <v>0</v>
      </c>
    </row>
    <row r="66" spans="1:30" hidden="1" x14ac:dyDescent="0.3">
      <c r="A66" s="64">
        <v>49</v>
      </c>
      <c r="B66" s="65" t="s">
        <v>23</v>
      </c>
      <c r="C66" s="66" t="s">
        <v>1</v>
      </c>
      <c r="D66" s="101"/>
      <c r="E66" s="101"/>
      <c r="F66" s="291"/>
      <c r="G66" s="292"/>
      <c r="H66" s="102"/>
      <c r="I66" s="102"/>
      <c r="J66" s="291"/>
      <c r="K66" s="292"/>
      <c r="L66" s="102"/>
      <c r="M66" s="102"/>
      <c r="N66" s="102"/>
      <c r="O66" s="102"/>
      <c r="P66" s="102"/>
      <c r="Q66" s="102"/>
      <c r="R66" s="181"/>
      <c r="S66" s="181"/>
      <c r="T66" s="297"/>
      <c r="U66" s="298"/>
      <c r="V66" s="103"/>
      <c r="W66" s="103"/>
      <c r="X66" s="297"/>
      <c r="Y66" s="298"/>
      <c r="Z66" s="297"/>
      <c r="AA66" s="298"/>
      <c r="AB66" s="93">
        <f t="shared" si="0"/>
        <v>0</v>
      </c>
      <c r="AC66" s="89">
        <f t="shared" si="1"/>
        <v>0</v>
      </c>
      <c r="AD66" s="89">
        <f t="shared" si="2"/>
        <v>0</v>
      </c>
    </row>
    <row r="67" spans="1:30" hidden="1" x14ac:dyDescent="0.3">
      <c r="A67" s="64"/>
      <c r="B67" s="75" t="s">
        <v>76</v>
      </c>
      <c r="C67" s="59"/>
      <c r="D67" s="101"/>
      <c r="E67" s="101"/>
      <c r="F67" s="291"/>
      <c r="G67" s="292"/>
      <c r="H67" s="102"/>
      <c r="I67" s="102"/>
      <c r="J67" s="291"/>
      <c r="K67" s="292"/>
      <c r="L67" s="102"/>
      <c r="M67" s="102"/>
      <c r="N67" s="102"/>
      <c r="O67" s="102"/>
      <c r="P67" s="102"/>
      <c r="Q67" s="102"/>
      <c r="R67" s="181"/>
      <c r="S67" s="181"/>
      <c r="T67" s="297"/>
      <c r="U67" s="298"/>
      <c r="V67" s="103"/>
      <c r="W67" s="103"/>
      <c r="X67" s="297"/>
      <c r="Y67" s="298"/>
      <c r="Z67" s="297"/>
      <c r="AA67" s="298"/>
      <c r="AB67" s="93">
        <f t="shared" si="0"/>
        <v>0</v>
      </c>
      <c r="AC67" s="89">
        <f t="shared" si="1"/>
        <v>0</v>
      </c>
      <c r="AD67" s="89">
        <f t="shared" si="2"/>
        <v>0</v>
      </c>
    </row>
    <row r="68" spans="1:30" hidden="1" x14ac:dyDescent="0.3">
      <c r="A68" s="64">
        <v>50</v>
      </c>
      <c r="B68" s="65" t="s">
        <v>2</v>
      </c>
      <c r="C68" s="66" t="s">
        <v>1</v>
      </c>
      <c r="D68" s="101"/>
      <c r="E68" s="101"/>
      <c r="F68" s="291"/>
      <c r="G68" s="292"/>
      <c r="H68" s="102"/>
      <c r="I68" s="102"/>
      <c r="J68" s="291"/>
      <c r="K68" s="292"/>
      <c r="L68" s="102"/>
      <c r="M68" s="102"/>
      <c r="N68" s="102"/>
      <c r="O68" s="102"/>
      <c r="P68" s="102"/>
      <c r="Q68" s="102"/>
      <c r="R68" s="181"/>
      <c r="S68" s="181"/>
      <c r="T68" s="297"/>
      <c r="U68" s="298"/>
      <c r="V68" s="103"/>
      <c r="W68" s="103"/>
      <c r="X68" s="297"/>
      <c r="Y68" s="298"/>
      <c r="Z68" s="297"/>
      <c r="AA68" s="298"/>
      <c r="AB68" s="93">
        <f t="shared" si="0"/>
        <v>0</v>
      </c>
      <c r="AC68" s="89">
        <f t="shared" si="1"/>
        <v>0</v>
      </c>
      <c r="AD68" s="89">
        <f t="shared" si="2"/>
        <v>0</v>
      </c>
    </row>
    <row r="69" spans="1:30" hidden="1" x14ac:dyDescent="0.3">
      <c r="A69" s="64">
        <v>51</v>
      </c>
      <c r="B69" s="68" t="s">
        <v>4</v>
      </c>
      <c r="C69" s="69" t="s">
        <v>1</v>
      </c>
      <c r="D69" s="101"/>
      <c r="E69" s="101"/>
      <c r="F69" s="291"/>
      <c r="G69" s="292"/>
      <c r="H69" s="102"/>
      <c r="I69" s="102"/>
      <c r="J69" s="291"/>
      <c r="K69" s="292"/>
      <c r="L69" s="102"/>
      <c r="M69" s="102"/>
      <c r="N69" s="102"/>
      <c r="O69" s="102"/>
      <c r="P69" s="102"/>
      <c r="Q69" s="102"/>
      <c r="R69" s="181"/>
      <c r="S69" s="181"/>
      <c r="T69" s="297"/>
      <c r="U69" s="298"/>
      <c r="V69" s="103"/>
      <c r="W69" s="103"/>
      <c r="X69" s="297"/>
      <c r="Y69" s="298"/>
      <c r="Z69" s="297"/>
      <c r="AA69" s="298"/>
      <c r="AB69" s="93">
        <f t="shared" si="0"/>
        <v>0</v>
      </c>
      <c r="AC69" s="89">
        <f t="shared" si="1"/>
        <v>0</v>
      </c>
      <c r="AD69" s="89">
        <f t="shared" si="2"/>
        <v>0</v>
      </c>
    </row>
    <row r="70" spans="1:30" hidden="1" x14ac:dyDescent="0.3">
      <c r="A70" s="64">
        <v>52</v>
      </c>
      <c r="B70" s="68" t="s">
        <v>11</v>
      </c>
      <c r="C70" s="69" t="s">
        <v>1</v>
      </c>
      <c r="D70" s="101"/>
      <c r="E70" s="101"/>
      <c r="F70" s="291"/>
      <c r="G70" s="292"/>
      <c r="H70" s="102"/>
      <c r="I70" s="102"/>
      <c r="J70" s="291"/>
      <c r="K70" s="292"/>
      <c r="L70" s="102"/>
      <c r="M70" s="102"/>
      <c r="N70" s="102"/>
      <c r="O70" s="102"/>
      <c r="P70" s="102"/>
      <c r="Q70" s="102"/>
      <c r="R70" s="181"/>
      <c r="S70" s="181"/>
      <c r="T70" s="297"/>
      <c r="U70" s="298"/>
      <c r="V70" s="103"/>
      <c r="W70" s="103"/>
      <c r="X70" s="297"/>
      <c r="Y70" s="298"/>
      <c r="Z70" s="297"/>
      <c r="AA70" s="298"/>
      <c r="AB70" s="93">
        <f t="shared" si="0"/>
        <v>0</v>
      </c>
      <c r="AC70" s="89">
        <f t="shared" si="1"/>
        <v>0</v>
      </c>
      <c r="AD70" s="89">
        <f t="shared" si="2"/>
        <v>0</v>
      </c>
    </row>
    <row r="71" spans="1:30" hidden="1" x14ac:dyDescent="0.3">
      <c r="A71" s="64">
        <v>53</v>
      </c>
      <c r="B71" s="65" t="s">
        <v>27</v>
      </c>
      <c r="C71" s="66" t="s">
        <v>1</v>
      </c>
      <c r="D71" s="101"/>
      <c r="E71" s="101"/>
      <c r="F71" s="291"/>
      <c r="G71" s="292"/>
      <c r="H71" s="102"/>
      <c r="I71" s="102"/>
      <c r="J71" s="291"/>
      <c r="K71" s="292"/>
      <c r="L71" s="102"/>
      <c r="M71" s="102"/>
      <c r="N71" s="102"/>
      <c r="O71" s="102"/>
      <c r="P71" s="102"/>
      <c r="Q71" s="102"/>
      <c r="R71" s="181"/>
      <c r="S71" s="181"/>
      <c r="T71" s="297"/>
      <c r="U71" s="298"/>
      <c r="V71" s="103"/>
      <c r="W71" s="103"/>
      <c r="X71" s="297"/>
      <c r="Y71" s="298"/>
      <c r="Z71" s="297"/>
      <c r="AA71" s="298"/>
      <c r="AB71" s="93">
        <f t="shared" si="0"/>
        <v>0</v>
      </c>
      <c r="AC71" s="89">
        <f t="shared" si="1"/>
        <v>0</v>
      </c>
      <c r="AD71" s="89">
        <f t="shared" si="2"/>
        <v>0</v>
      </c>
    </row>
    <row r="72" spans="1:30" hidden="1" x14ac:dyDescent="0.3">
      <c r="A72" s="64">
        <v>54</v>
      </c>
      <c r="B72" s="65" t="s">
        <v>59</v>
      </c>
      <c r="C72" s="66" t="s">
        <v>1</v>
      </c>
      <c r="D72" s="101"/>
      <c r="E72" s="101"/>
      <c r="F72" s="291"/>
      <c r="G72" s="292"/>
      <c r="H72" s="102"/>
      <c r="I72" s="102"/>
      <c r="J72" s="291"/>
      <c r="K72" s="292"/>
      <c r="L72" s="102"/>
      <c r="M72" s="102"/>
      <c r="N72" s="102"/>
      <c r="O72" s="102"/>
      <c r="P72" s="102"/>
      <c r="Q72" s="102"/>
      <c r="R72" s="181"/>
      <c r="S72" s="181"/>
      <c r="T72" s="297"/>
      <c r="U72" s="298"/>
      <c r="V72" s="103"/>
      <c r="W72" s="103"/>
      <c r="X72" s="297"/>
      <c r="Y72" s="298"/>
      <c r="Z72" s="297"/>
      <c r="AA72" s="298"/>
      <c r="AB72" s="93">
        <f t="shared" si="0"/>
        <v>0</v>
      </c>
      <c r="AC72" s="89">
        <f t="shared" si="1"/>
        <v>0</v>
      </c>
      <c r="AD72" s="89">
        <f t="shared" si="2"/>
        <v>0</v>
      </c>
    </row>
    <row r="73" spans="1:30" x14ac:dyDescent="0.3">
      <c r="A73" s="64">
        <v>55</v>
      </c>
      <c r="B73" s="70" t="s">
        <v>323</v>
      </c>
      <c r="C73" s="71"/>
      <c r="D73" s="101"/>
      <c r="E73" s="101"/>
      <c r="F73" s="291"/>
      <c r="G73" s="292"/>
      <c r="H73" s="102"/>
      <c r="I73" s="102"/>
      <c r="J73" s="352" t="s">
        <v>341</v>
      </c>
      <c r="K73" s="353"/>
      <c r="L73" s="102"/>
      <c r="M73" s="102"/>
      <c r="N73" s="102"/>
      <c r="O73" s="102"/>
      <c r="P73" s="102"/>
      <c r="Q73" s="102"/>
      <c r="R73" s="181"/>
      <c r="S73" s="181"/>
      <c r="T73" s="297"/>
      <c r="U73" s="298"/>
      <c r="V73" s="103"/>
      <c r="W73" s="103"/>
      <c r="X73" s="297"/>
      <c r="Y73" s="298"/>
      <c r="Z73" s="297"/>
      <c r="AA73" s="298"/>
      <c r="AB73" s="93">
        <f t="shared" ref="AB73:AB109" si="3">(D73+F73+H73+J73+L73+N73+P73+R73+T73+V73+X73+Z73)*$AB$5</f>
        <v>0</v>
      </c>
      <c r="AC73" s="89">
        <f t="shared" ref="AC73:AC109" si="4">(E73+F73+I73+J73+M73+O73+Q73+S73+T73+W73+X73+Z73)*$AC$5</f>
        <v>0</v>
      </c>
      <c r="AD73" s="89">
        <f t="shared" ref="AD73:AD110" si="5">AB73+AC73</f>
        <v>0</v>
      </c>
    </row>
    <row r="74" spans="1:30" hidden="1" x14ac:dyDescent="0.3">
      <c r="A74" s="64"/>
      <c r="B74" s="75" t="s">
        <v>77</v>
      </c>
      <c r="C74" s="59"/>
      <c r="D74" s="101"/>
      <c r="E74" s="101"/>
      <c r="F74" s="291"/>
      <c r="G74" s="292"/>
      <c r="H74" s="102"/>
      <c r="I74" s="102"/>
      <c r="J74" s="291"/>
      <c r="K74" s="292"/>
      <c r="L74" s="102"/>
      <c r="M74" s="102"/>
      <c r="N74" s="102"/>
      <c r="O74" s="102"/>
      <c r="P74" s="102"/>
      <c r="Q74" s="102"/>
      <c r="R74" s="181"/>
      <c r="S74" s="181"/>
      <c r="T74" s="297"/>
      <c r="U74" s="298"/>
      <c r="V74" s="103"/>
      <c r="W74" s="103"/>
      <c r="X74" s="297"/>
      <c r="Y74" s="298"/>
      <c r="Z74" s="297"/>
      <c r="AA74" s="298"/>
      <c r="AB74" s="93">
        <f t="shared" si="3"/>
        <v>0</v>
      </c>
      <c r="AC74" s="89">
        <f t="shared" si="4"/>
        <v>0</v>
      </c>
      <c r="AD74" s="89">
        <f t="shared" si="5"/>
        <v>0</v>
      </c>
    </row>
    <row r="75" spans="1:30" hidden="1" x14ac:dyDescent="0.3">
      <c r="A75" s="64">
        <v>56</v>
      </c>
      <c r="B75" s="68" t="s">
        <v>3</v>
      </c>
      <c r="C75" s="69" t="s">
        <v>1</v>
      </c>
      <c r="D75" s="101"/>
      <c r="E75" s="101"/>
      <c r="F75" s="291"/>
      <c r="G75" s="292"/>
      <c r="H75" s="102"/>
      <c r="I75" s="102"/>
      <c r="J75" s="291"/>
      <c r="K75" s="292"/>
      <c r="L75" s="102"/>
      <c r="M75" s="102"/>
      <c r="N75" s="102"/>
      <c r="O75" s="102"/>
      <c r="P75" s="102"/>
      <c r="Q75" s="102"/>
      <c r="R75" s="181"/>
      <c r="S75" s="181"/>
      <c r="T75" s="297"/>
      <c r="U75" s="298"/>
      <c r="V75" s="103"/>
      <c r="W75" s="103"/>
      <c r="X75" s="297"/>
      <c r="Y75" s="298"/>
      <c r="Z75" s="297"/>
      <c r="AA75" s="298"/>
      <c r="AB75" s="93">
        <f t="shared" si="3"/>
        <v>0</v>
      </c>
      <c r="AC75" s="89">
        <f t="shared" si="4"/>
        <v>0</v>
      </c>
      <c r="AD75" s="89">
        <f t="shared" si="5"/>
        <v>0</v>
      </c>
    </row>
    <row r="76" spans="1:30" hidden="1" x14ac:dyDescent="0.3">
      <c r="A76" s="64">
        <v>57</v>
      </c>
      <c r="B76" s="68" t="s">
        <v>92</v>
      </c>
      <c r="C76" s="69"/>
      <c r="D76" s="101"/>
      <c r="E76" s="101"/>
      <c r="F76" s="291"/>
      <c r="G76" s="292"/>
      <c r="H76" s="102"/>
      <c r="I76" s="102"/>
      <c r="J76" s="291"/>
      <c r="K76" s="292"/>
      <c r="L76" s="102"/>
      <c r="M76" s="102"/>
      <c r="N76" s="102"/>
      <c r="O76" s="102"/>
      <c r="P76" s="102"/>
      <c r="Q76" s="102"/>
      <c r="R76" s="181"/>
      <c r="S76" s="181"/>
      <c r="T76" s="297"/>
      <c r="U76" s="298"/>
      <c r="V76" s="103"/>
      <c r="W76" s="103"/>
      <c r="X76" s="297"/>
      <c r="Y76" s="298"/>
      <c r="Z76" s="297"/>
      <c r="AA76" s="298"/>
      <c r="AB76" s="93">
        <f t="shared" si="3"/>
        <v>0</v>
      </c>
      <c r="AC76" s="89">
        <f t="shared" si="4"/>
        <v>0</v>
      </c>
      <c r="AD76" s="89">
        <f t="shared" si="5"/>
        <v>0</v>
      </c>
    </row>
    <row r="77" spans="1:30" hidden="1" x14ac:dyDescent="0.3">
      <c r="A77" s="64">
        <v>58</v>
      </c>
      <c r="B77" s="68" t="s">
        <v>13</v>
      </c>
      <c r="C77" s="69" t="s">
        <v>1</v>
      </c>
      <c r="D77" s="101"/>
      <c r="E77" s="101"/>
      <c r="F77" s="291"/>
      <c r="G77" s="292"/>
      <c r="H77" s="102"/>
      <c r="I77" s="102"/>
      <c r="J77" s="291"/>
      <c r="K77" s="292"/>
      <c r="L77" s="102"/>
      <c r="M77" s="102"/>
      <c r="N77" s="102"/>
      <c r="O77" s="102"/>
      <c r="P77" s="102"/>
      <c r="Q77" s="102"/>
      <c r="R77" s="181"/>
      <c r="S77" s="181"/>
      <c r="T77" s="297"/>
      <c r="U77" s="298"/>
      <c r="V77" s="103"/>
      <c r="W77" s="103"/>
      <c r="X77" s="297"/>
      <c r="Y77" s="298"/>
      <c r="Z77" s="297"/>
      <c r="AA77" s="298"/>
      <c r="AB77" s="93">
        <f t="shared" si="3"/>
        <v>0</v>
      </c>
      <c r="AC77" s="89">
        <f t="shared" si="4"/>
        <v>0</v>
      </c>
      <c r="AD77" s="89">
        <f t="shared" si="5"/>
        <v>0</v>
      </c>
    </row>
    <row r="78" spans="1:30" hidden="1" x14ac:dyDescent="0.3">
      <c r="A78" s="64">
        <v>59</v>
      </c>
      <c r="B78" s="68" t="s">
        <v>88</v>
      </c>
      <c r="C78" s="69"/>
      <c r="D78" s="101"/>
      <c r="E78" s="101"/>
      <c r="F78" s="291"/>
      <c r="G78" s="292"/>
      <c r="H78" s="102"/>
      <c r="I78" s="102"/>
      <c r="J78" s="291"/>
      <c r="K78" s="292"/>
      <c r="L78" s="102"/>
      <c r="M78" s="102"/>
      <c r="N78" s="102"/>
      <c r="O78" s="102"/>
      <c r="P78" s="102"/>
      <c r="Q78" s="102"/>
      <c r="R78" s="181"/>
      <c r="S78" s="181"/>
      <c r="T78" s="297"/>
      <c r="U78" s="298"/>
      <c r="V78" s="103"/>
      <c r="W78" s="103"/>
      <c r="X78" s="297"/>
      <c r="Y78" s="298"/>
      <c r="Z78" s="297"/>
      <c r="AA78" s="298"/>
      <c r="AB78" s="93">
        <f t="shared" si="3"/>
        <v>0</v>
      </c>
      <c r="AC78" s="89">
        <f t="shared" si="4"/>
        <v>0</v>
      </c>
      <c r="AD78" s="89">
        <f t="shared" si="5"/>
        <v>0</v>
      </c>
    </row>
    <row r="79" spans="1:30" hidden="1" x14ac:dyDescent="0.3">
      <c r="A79" s="64">
        <v>60</v>
      </c>
      <c r="B79" s="65" t="s">
        <v>55</v>
      </c>
      <c r="C79" s="66" t="s">
        <v>1</v>
      </c>
      <c r="D79" s="101"/>
      <c r="E79" s="101"/>
      <c r="F79" s="291"/>
      <c r="G79" s="292"/>
      <c r="H79" s="102"/>
      <c r="I79" s="102"/>
      <c r="J79" s="291"/>
      <c r="K79" s="292"/>
      <c r="L79" s="102"/>
      <c r="M79" s="102"/>
      <c r="N79" s="102"/>
      <c r="O79" s="102"/>
      <c r="P79" s="102"/>
      <c r="Q79" s="102"/>
      <c r="R79" s="181"/>
      <c r="S79" s="181"/>
      <c r="T79" s="297"/>
      <c r="U79" s="298"/>
      <c r="V79" s="103"/>
      <c r="W79" s="103"/>
      <c r="X79" s="297"/>
      <c r="Y79" s="298"/>
      <c r="Z79" s="297"/>
      <c r="AA79" s="298"/>
      <c r="AB79" s="93">
        <f t="shared" si="3"/>
        <v>0</v>
      </c>
      <c r="AC79" s="89">
        <f t="shared" si="4"/>
        <v>0</v>
      </c>
      <c r="AD79" s="89">
        <f t="shared" si="5"/>
        <v>0</v>
      </c>
    </row>
    <row r="80" spans="1:30" x14ac:dyDescent="0.3">
      <c r="A80" s="64">
        <v>61</v>
      </c>
      <c r="B80" s="65" t="s">
        <v>58</v>
      </c>
      <c r="C80" s="66" t="s">
        <v>1</v>
      </c>
      <c r="D80" s="101"/>
      <c r="E80" s="101"/>
      <c r="F80" s="291"/>
      <c r="G80" s="292"/>
      <c r="H80" s="102"/>
      <c r="I80" s="102"/>
      <c r="J80" s="291"/>
      <c r="K80" s="292"/>
      <c r="L80" s="102"/>
      <c r="M80" s="102"/>
      <c r="N80" s="102"/>
      <c r="O80" s="102"/>
      <c r="P80" s="102"/>
      <c r="Q80" s="102"/>
      <c r="R80" s="181"/>
      <c r="S80" s="181"/>
      <c r="T80" s="301">
        <v>0.02</v>
      </c>
      <c r="U80" s="302"/>
      <c r="V80" s="103"/>
      <c r="W80" s="103"/>
      <c r="X80" s="297"/>
      <c r="Y80" s="298"/>
      <c r="Z80" s="297"/>
      <c r="AA80" s="298"/>
      <c r="AB80" s="93">
        <f t="shared" si="3"/>
        <v>0</v>
      </c>
      <c r="AC80" s="89">
        <f t="shared" si="4"/>
        <v>0</v>
      </c>
      <c r="AD80" s="89">
        <f t="shared" si="5"/>
        <v>0</v>
      </c>
    </row>
    <row r="81" spans="1:30" hidden="1" x14ac:dyDescent="0.3">
      <c r="A81" s="64">
        <v>62</v>
      </c>
      <c r="B81" s="70" t="s">
        <v>91</v>
      </c>
      <c r="C81" s="71"/>
      <c r="D81" s="101"/>
      <c r="E81" s="101"/>
      <c r="F81" s="291"/>
      <c r="G81" s="292"/>
      <c r="H81" s="102"/>
      <c r="I81" s="102"/>
      <c r="J81" s="291"/>
      <c r="K81" s="292"/>
      <c r="L81" s="102"/>
      <c r="M81" s="102"/>
      <c r="N81" s="102"/>
      <c r="O81" s="102"/>
      <c r="P81" s="102"/>
      <c r="Q81" s="102"/>
      <c r="R81" s="181"/>
      <c r="S81" s="181"/>
      <c r="T81" s="297"/>
      <c r="U81" s="298"/>
      <c r="V81" s="103"/>
      <c r="W81" s="103"/>
      <c r="X81" s="297"/>
      <c r="Y81" s="298"/>
      <c r="Z81" s="297"/>
      <c r="AA81" s="298"/>
      <c r="AB81" s="93">
        <f t="shared" si="3"/>
        <v>0</v>
      </c>
      <c r="AC81" s="89">
        <f t="shared" si="4"/>
        <v>0</v>
      </c>
      <c r="AD81" s="89">
        <f t="shared" si="5"/>
        <v>0</v>
      </c>
    </row>
    <row r="82" spans="1:30" hidden="1" x14ac:dyDescent="0.3">
      <c r="A82" s="64">
        <v>63</v>
      </c>
      <c r="B82" s="70" t="s">
        <v>97</v>
      </c>
      <c r="C82" s="71"/>
      <c r="D82" s="101"/>
      <c r="E82" s="101"/>
      <c r="F82" s="291"/>
      <c r="G82" s="292"/>
      <c r="H82" s="102"/>
      <c r="I82" s="102"/>
      <c r="J82" s="291"/>
      <c r="K82" s="292"/>
      <c r="L82" s="102"/>
      <c r="M82" s="102"/>
      <c r="N82" s="102"/>
      <c r="O82" s="102"/>
      <c r="P82" s="102"/>
      <c r="Q82" s="102"/>
      <c r="R82" s="181"/>
      <c r="S82" s="181"/>
      <c r="T82" s="297"/>
      <c r="U82" s="298"/>
      <c r="V82" s="103"/>
      <c r="W82" s="103"/>
      <c r="X82" s="297"/>
      <c r="Y82" s="298"/>
      <c r="Z82" s="297"/>
      <c r="AA82" s="298"/>
      <c r="AB82" s="93">
        <f t="shared" si="3"/>
        <v>0</v>
      </c>
      <c r="AC82" s="89">
        <f t="shared" si="4"/>
        <v>0</v>
      </c>
      <c r="AD82" s="89">
        <f t="shared" si="5"/>
        <v>0</v>
      </c>
    </row>
    <row r="83" spans="1:30" hidden="1" x14ac:dyDescent="0.3">
      <c r="A83" s="64"/>
      <c r="B83" s="75" t="s">
        <v>85</v>
      </c>
      <c r="C83" s="59"/>
      <c r="D83" s="101"/>
      <c r="E83" s="101"/>
      <c r="F83" s="291"/>
      <c r="G83" s="292"/>
      <c r="H83" s="102"/>
      <c r="I83" s="102"/>
      <c r="J83" s="291"/>
      <c r="K83" s="292"/>
      <c r="L83" s="102"/>
      <c r="M83" s="102"/>
      <c r="N83" s="102"/>
      <c r="O83" s="102"/>
      <c r="P83" s="102"/>
      <c r="Q83" s="102"/>
      <c r="R83" s="181"/>
      <c r="S83" s="181"/>
      <c r="T83" s="297"/>
      <c r="U83" s="298"/>
      <c r="V83" s="103"/>
      <c r="W83" s="103"/>
      <c r="X83" s="297"/>
      <c r="Y83" s="298"/>
      <c r="Z83" s="297"/>
      <c r="AA83" s="298"/>
      <c r="AB83" s="93">
        <f t="shared" si="3"/>
        <v>0</v>
      </c>
      <c r="AC83" s="89">
        <f t="shared" si="4"/>
        <v>0</v>
      </c>
      <c r="AD83" s="89">
        <f t="shared" si="5"/>
        <v>0</v>
      </c>
    </row>
    <row r="84" spans="1:30" hidden="1" x14ac:dyDescent="0.3">
      <c r="A84" s="64">
        <v>64</v>
      </c>
      <c r="B84" s="68" t="s">
        <v>12</v>
      </c>
      <c r="C84" s="69" t="s">
        <v>1</v>
      </c>
      <c r="D84" s="101"/>
      <c r="E84" s="101"/>
      <c r="F84" s="291"/>
      <c r="G84" s="292"/>
      <c r="H84" s="102"/>
      <c r="I84" s="102"/>
      <c r="J84" s="291"/>
      <c r="K84" s="292"/>
      <c r="L84" s="102"/>
      <c r="M84" s="102"/>
      <c r="N84" s="102"/>
      <c r="O84" s="102"/>
      <c r="P84" s="102"/>
      <c r="Q84" s="102"/>
      <c r="R84" s="181"/>
      <c r="S84" s="181"/>
      <c r="T84" s="297"/>
      <c r="U84" s="298"/>
      <c r="V84" s="103"/>
      <c r="W84" s="103"/>
      <c r="X84" s="297"/>
      <c r="Y84" s="298"/>
      <c r="Z84" s="297"/>
      <c r="AA84" s="298"/>
      <c r="AB84" s="93">
        <f t="shared" si="3"/>
        <v>0</v>
      </c>
      <c r="AC84" s="89">
        <f t="shared" si="4"/>
        <v>0</v>
      </c>
      <c r="AD84" s="89">
        <f t="shared" si="5"/>
        <v>0</v>
      </c>
    </row>
    <row r="85" spans="1:30" hidden="1" x14ac:dyDescent="0.3">
      <c r="A85" s="64">
        <v>65</v>
      </c>
      <c r="B85" s="68" t="s">
        <v>90</v>
      </c>
      <c r="C85" s="69"/>
      <c r="D85" s="101"/>
      <c r="E85" s="101"/>
      <c r="F85" s="291"/>
      <c r="G85" s="292"/>
      <c r="H85" s="102"/>
      <c r="I85" s="102"/>
      <c r="J85" s="291"/>
      <c r="K85" s="292"/>
      <c r="L85" s="102"/>
      <c r="M85" s="102"/>
      <c r="N85" s="102"/>
      <c r="O85" s="102"/>
      <c r="P85" s="102"/>
      <c r="Q85" s="102"/>
      <c r="R85" s="181"/>
      <c r="S85" s="181"/>
      <c r="T85" s="297"/>
      <c r="U85" s="298"/>
      <c r="V85" s="103"/>
      <c r="W85" s="103"/>
      <c r="X85" s="297"/>
      <c r="Y85" s="298"/>
      <c r="Z85" s="297"/>
      <c r="AA85" s="298"/>
      <c r="AB85" s="93">
        <f t="shared" si="3"/>
        <v>0</v>
      </c>
      <c r="AC85" s="89">
        <f t="shared" si="4"/>
        <v>0</v>
      </c>
      <c r="AD85" s="89">
        <f t="shared" si="5"/>
        <v>0</v>
      </c>
    </row>
    <row r="86" spans="1:30" hidden="1" x14ac:dyDescent="0.3">
      <c r="A86" s="64">
        <v>66</v>
      </c>
      <c r="B86" s="65" t="s">
        <v>15</v>
      </c>
      <c r="C86" s="66" t="s">
        <v>1</v>
      </c>
      <c r="D86" s="101"/>
      <c r="E86" s="101"/>
      <c r="F86" s="291"/>
      <c r="G86" s="292"/>
      <c r="H86" s="102"/>
      <c r="I86" s="102"/>
      <c r="J86" s="291"/>
      <c r="K86" s="292"/>
      <c r="L86" s="102"/>
      <c r="M86" s="102"/>
      <c r="N86" s="102"/>
      <c r="O86" s="102"/>
      <c r="P86" s="102"/>
      <c r="Q86" s="102"/>
      <c r="R86" s="181"/>
      <c r="S86" s="181"/>
      <c r="T86" s="297"/>
      <c r="U86" s="298"/>
      <c r="V86" s="103"/>
      <c r="W86" s="103"/>
      <c r="X86" s="297"/>
      <c r="Y86" s="298"/>
      <c r="Z86" s="297"/>
      <c r="AA86" s="298"/>
      <c r="AB86" s="93">
        <f t="shared" si="3"/>
        <v>0</v>
      </c>
      <c r="AC86" s="89">
        <f t="shared" si="4"/>
        <v>0</v>
      </c>
      <c r="AD86" s="89">
        <f t="shared" si="5"/>
        <v>0</v>
      </c>
    </row>
    <row r="87" spans="1:30" hidden="1" x14ac:dyDescent="0.3">
      <c r="A87" s="64">
        <v>67</v>
      </c>
      <c r="B87" s="65" t="s">
        <v>93</v>
      </c>
      <c r="C87" s="66"/>
      <c r="D87" s="101"/>
      <c r="E87" s="101"/>
      <c r="F87" s="291"/>
      <c r="G87" s="292"/>
      <c r="H87" s="102"/>
      <c r="I87" s="102"/>
      <c r="J87" s="291"/>
      <c r="K87" s="292"/>
      <c r="L87" s="102"/>
      <c r="M87" s="102"/>
      <c r="N87" s="102"/>
      <c r="O87" s="102"/>
      <c r="P87" s="102"/>
      <c r="Q87" s="102"/>
      <c r="R87" s="181"/>
      <c r="S87" s="181"/>
      <c r="T87" s="297"/>
      <c r="U87" s="298"/>
      <c r="V87" s="103"/>
      <c r="W87" s="103"/>
      <c r="X87" s="297"/>
      <c r="Y87" s="298"/>
      <c r="Z87" s="297"/>
      <c r="AA87" s="298"/>
      <c r="AB87" s="93">
        <f t="shared" si="3"/>
        <v>0</v>
      </c>
      <c r="AC87" s="89">
        <f t="shared" si="4"/>
        <v>0</v>
      </c>
      <c r="AD87" s="89">
        <f t="shared" si="5"/>
        <v>0</v>
      </c>
    </row>
    <row r="88" spans="1:30" x14ac:dyDescent="0.3">
      <c r="A88" s="64">
        <v>68</v>
      </c>
      <c r="B88" s="65" t="s">
        <v>16</v>
      </c>
      <c r="C88" s="66" t="s">
        <v>1</v>
      </c>
      <c r="D88" s="101"/>
      <c r="E88" s="101"/>
      <c r="F88" s="291"/>
      <c r="G88" s="292"/>
      <c r="H88" s="102"/>
      <c r="I88" s="102"/>
      <c r="J88" s="291"/>
      <c r="K88" s="292"/>
      <c r="L88" s="102"/>
      <c r="M88" s="102"/>
      <c r="N88" s="111">
        <v>2.5999999999999999E-2</v>
      </c>
      <c r="O88" s="111">
        <v>3.3250000000000002E-2</v>
      </c>
      <c r="P88" s="102"/>
      <c r="Q88" s="102"/>
      <c r="R88" s="181"/>
      <c r="S88" s="181"/>
      <c r="T88" s="297"/>
      <c r="U88" s="298"/>
      <c r="V88" s="103"/>
      <c r="W88" s="103"/>
      <c r="X88" s="297"/>
      <c r="Y88" s="298"/>
      <c r="Z88" s="297"/>
      <c r="AA88" s="298"/>
      <c r="AB88" s="93">
        <f t="shared" si="3"/>
        <v>0</v>
      </c>
      <c r="AC88" s="89">
        <f t="shared" si="4"/>
        <v>0</v>
      </c>
      <c r="AD88" s="89">
        <f t="shared" si="5"/>
        <v>0</v>
      </c>
    </row>
    <row r="89" spans="1:30" x14ac:dyDescent="0.3">
      <c r="A89" s="64">
        <v>69</v>
      </c>
      <c r="B89" s="65" t="s">
        <v>28</v>
      </c>
      <c r="C89" s="66" t="s">
        <v>1</v>
      </c>
      <c r="D89" s="101"/>
      <c r="E89" s="101"/>
      <c r="F89" s="291"/>
      <c r="G89" s="292"/>
      <c r="H89" s="102"/>
      <c r="I89" s="102"/>
      <c r="J89" s="291"/>
      <c r="K89" s="292"/>
      <c r="L89" s="102"/>
      <c r="M89" s="102"/>
      <c r="N89" s="111">
        <v>9.5999999999999992E-3</v>
      </c>
      <c r="O89" s="111">
        <v>1.2E-2</v>
      </c>
      <c r="P89" s="111">
        <v>9.1999999999999998E-3</v>
      </c>
      <c r="Q89" s="111">
        <v>9.1999999999999998E-3</v>
      </c>
      <c r="R89" s="181"/>
      <c r="S89" s="181"/>
      <c r="T89" s="297"/>
      <c r="U89" s="298"/>
      <c r="V89" s="103"/>
      <c r="W89" s="103"/>
      <c r="X89" s="297"/>
      <c r="Y89" s="298"/>
      <c r="Z89" s="297"/>
      <c r="AA89" s="298"/>
      <c r="AB89" s="93">
        <f t="shared" si="3"/>
        <v>0</v>
      </c>
      <c r="AC89" s="89">
        <f t="shared" si="4"/>
        <v>0</v>
      </c>
      <c r="AD89" s="89">
        <f t="shared" si="5"/>
        <v>0</v>
      </c>
    </row>
    <row r="90" spans="1:30" x14ac:dyDescent="0.3">
      <c r="A90" s="64">
        <v>70</v>
      </c>
      <c r="B90" s="65" t="s">
        <v>36</v>
      </c>
      <c r="C90" s="66" t="s">
        <v>1</v>
      </c>
      <c r="D90" s="101"/>
      <c r="E90" s="101"/>
      <c r="F90" s="291"/>
      <c r="G90" s="292"/>
      <c r="H90" s="102"/>
      <c r="I90" s="102"/>
      <c r="J90" s="291"/>
      <c r="K90" s="292"/>
      <c r="L90" s="102"/>
      <c r="M90" s="102"/>
      <c r="N90" s="111">
        <v>1.2500000000000001E-2</v>
      </c>
      <c r="O90" s="111">
        <v>1.5630000000000002E-2</v>
      </c>
      <c r="P90" s="102"/>
      <c r="Q90" s="102"/>
      <c r="R90" s="181"/>
      <c r="S90" s="181"/>
      <c r="T90" s="297"/>
      <c r="U90" s="298"/>
      <c r="V90" s="103"/>
      <c r="W90" s="103"/>
      <c r="X90" s="297"/>
      <c r="Y90" s="298"/>
      <c r="Z90" s="297"/>
      <c r="AA90" s="298"/>
      <c r="AB90" s="93">
        <f t="shared" si="3"/>
        <v>0</v>
      </c>
      <c r="AC90" s="89">
        <f t="shared" si="4"/>
        <v>0</v>
      </c>
      <c r="AD90" s="89">
        <f t="shared" si="5"/>
        <v>0</v>
      </c>
    </row>
    <row r="91" spans="1:30" hidden="1" x14ac:dyDescent="0.3">
      <c r="A91" s="64">
        <v>71</v>
      </c>
      <c r="B91" s="65" t="s">
        <v>38</v>
      </c>
      <c r="C91" s="66" t="s">
        <v>1</v>
      </c>
      <c r="D91" s="101"/>
      <c r="E91" s="101"/>
      <c r="F91" s="291"/>
      <c r="G91" s="292"/>
      <c r="H91" s="102"/>
      <c r="I91" s="102"/>
      <c r="J91" s="291"/>
      <c r="K91" s="292"/>
      <c r="L91" s="102"/>
      <c r="M91" s="102"/>
      <c r="N91" s="111"/>
      <c r="O91" s="102"/>
      <c r="P91" s="102"/>
      <c r="Q91" s="102"/>
      <c r="R91" s="181"/>
      <c r="S91" s="181"/>
      <c r="T91" s="297"/>
      <c r="U91" s="298"/>
      <c r="V91" s="103"/>
      <c r="W91" s="103"/>
      <c r="X91" s="297"/>
      <c r="Y91" s="298"/>
      <c r="Z91" s="297"/>
      <c r="AA91" s="298"/>
      <c r="AB91" s="93">
        <f t="shared" si="3"/>
        <v>0</v>
      </c>
      <c r="AC91" s="89">
        <f t="shared" si="4"/>
        <v>0</v>
      </c>
      <c r="AD91" s="89">
        <f t="shared" si="5"/>
        <v>0</v>
      </c>
    </row>
    <row r="92" spans="1:30" x14ac:dyDescent="0.3">
      <c r="A92" s="64">
        <v>72</v>
      </c>
      <c r="B92" s="65" t="s">
        <v>47</v>
      </c>
      <c r="C92" s="66" t="s">
        <v>1</v>
      </c>
      <c r="D92" s="101"/>
      <c r="E92" s="101"/>
      <c r="F92" s="291"/>
      <c r="G92" s="292"/>
      <c r="H92" s="102"/>
      <c r="I92" s="102"/>
      <c r="J92" s="291"/>
      <c r="K92" s="292"/>
      <c r="L92" s="102"/>
      <c r="M92" s="102"/>
      <c r="N92" s="111">
        <v>0.04</v>
      </c>
      <c r="O92" s="111">
        <v>0.05</v>
      </c>
      <c r="P92" s="102"/>
      <c r="Q92" s="102"/>
      <c r="R92" s="181"/>
      <c r="S92" s="181"/>
      <c r="T92" s="297"/>
      <c r="U92" s="298"/>
      <c r="V92" s="103"/>
      <c r="W92" s="103"/>
      <c r="X92" s="297"/>
      <c r="Y92" s="298"/>
      <c r="Z92" s="297"/>
      <c r="AA92" s="298"/>
      <c r="AB92" s="93">
        <f t="shared" si="3"/>
        <v>0</v>
      </c>
      <c r="AC92" s="89">
        <f t="shared" si="4"/>
        <v>0</v>
      </c>
      <c r="AD92" s="89">
        <f t="shared" si="5"/>
        <v>0</v>
      </c>
    </row>
    <row r="93" spans="1:30" x14ac:dyDescent="0.3">
      <c r="A93" s="64">
        <v>73</v>
      </c>
      <c r="B93" s="76" t="s">
        <v>54</v>
      </c>
      <c r="C93" s="77" t="s">
        <v>1</v>
      </c>
      <c r="D93" s="101"/>
      <c r="E93" s="101"/>
      <c r="F93" s="291"/>
      <c r="G93" s="292"/>
      <c r="H93" s="102"/>
      <c r="I93" s="102"/>
      <c r="J93" s="291"/>
      <c r="K93" s="292"/>
      <c r="L93" s="111">
        <v>6.1199999999999997E-2</v>
      </c>
      <c r="M93" s="111">
        <v>0.10199999999999999</v>
      </c>
      <c r="N93" s="102"/>
      <c r="O93" s="102"/>
      <c r="P93" s="102"/>
      <c r="Q93" s="102"/>
      <c r="R93" s="181"/>
      <c r="S93" s="181"/>
      <c r="T93" s="297"/>
      <c r="U93" s="298"/>
      <c r="V93" s="103"/>
      <c r="W93" s="103"/>
      <c r="X93" s="297"/>
      <c r="Y93" s="298"/>
      <c r="Z93" s="297"/>
      <c r="AA93" s="298"/>
      <c r="AB93" s="93">
        <f t="shared" si="3"/>
        <v>0</v>
      </c>
      <c r="AC93" s="89">
        <f t="shared" si="4"/>
        <v>0</v>
      </c>
      <c r="AD93" s="89">
        <f t="shared" si="5"/>
        <v>0</v>
      </c>
    </row>
    <row r="94" spans="1:30" x14ac:dyDescent="0.3">
      <c r="A94" s="64">
        <v>74</v>
      </c>
      <c r="B94" s="76" t="s">
        <v>245</v>
      </c>
      <c r="C94" s="77"/>
      <c r="D94" s="101"/>
      <c r="E94" s="101"/>
      <c r="F94" s="291"/>
      <c r="G94" s="292"/>
      <c r="H94" s="102"/>
      <c r="I94" s="102"/>
      <c r="J94" s="291"/>
      <c r="K94" s="292"/>
      <c r="L94" s="102"/>
      <c r="M94" s="102"/>
      <c r="N94" s="111">
        <v>1.6E-2</v>
      </c>
      <c r="O94" s="111">
        <v>0.02</v>
      </c>
      <c r="P94" s="102"/>
      <c r="Q94" s="102"/>
      <c r="R94" s="181"/>
      <c r="S94" s="181"/>
      <c r="T94" s="297"/>
      <c r="U94" s="298"/>
      <c r="V94" s="103"/>
      <c r="W94" s="103"/>
      <c r="X94" s="297"/>
      <c r="Y94" s="298"/>
      <c r="Z94" s="297"/>
      <c r="AA94" s="298"/>
      <c r="AB94" s="93">
        <f t="shared" si="3"/>
        <v>0</v>
      </c>
      <c r="AC94" s="89">
        <f t="shared" si="4"/>
        <v>0</v>
      </c>
      <c r="AD94" s="89">
        <f t="shared" si="5"/>
        <v>0</v>
      </c>
    </row>
    <row r="95" spans="1:30" hidden="1" x14ac:dyDescent="0.3">
      <c r="A95" s="64">
        <v>75</v>
      </c>
      <c r="B95" s="76" t="s">
        <v>98</v>
      </c>
      <c r="C95" s="77"/>
      <c r="D95" s="101"/>
      <c r="E95" s="101"/>
      <c r="F95" s="291"/>
      <c r="G95" s="292"/>
      <c r="H95" s="102"/>
      <c r="I95" s="102"/>
      <c r="J95" s="291"/>
      <c r="K95" s="292"/>
      <c r="L95" s="102"/>
      <c r="M95" s="102"/>
      <c r="N95" s="102"/>
      <c r="O95" s="102"/>
      <c r="P95" s="102"/>
      <c r="Q95" s="102"/>
      <c r="R95" s="181"/>
      <c r="S95" s="181"/>
      <c r="T95" s="297"/>
      <c r="U95" s="298"/>
      <c r="V95" s="103"/>
      <c r="W95" s="103"/>
      <c r="X95" s="297"/>
      <c r="Y95" s="298"/>
      <c r="Z95" s="297"/>
      <c r="AA95" s="298"/>
      <c r="AB95" s="93">
        <f t="shared" si="3"/>
        <v>0</v>
      </c>
      <c r="AC95" s="89">
        <f t="shared" si="4"/>
        <v>0</v>
      </c>
      <c r="AD95" s="89">
        <f t="shared" si="5"/>
        <v>0</v>
      </c>
    </row>
    <row r="96" spans="1:30" hidden="1" x14ac:dyDescent="0.3">
      <c r="A96" s="78"/>
      <c r="B96" s="79" t="s">
        <v>221</v>
      </c>
      <c r="C96" s="77"/>
      <c r="D96" s="101"/>
      <c r="E96" s="101"/>
      <c r="F96" s="291"/>
      <c r="G96" s="292"/>
      <c r="H96" s="102"/>
      <c r="I96" s="102"/>
      <c r="J96" s="291"/>
      <c r="K96" s="292"/>
      <c r="L96" s="102"/>
      <c r="M96" s="102"/>
      <c r="N96" s="102"/>
      <c r="O96" s="102"/>
      <c r="P96" s="102"/>
      <c r="Q96" s="102"/>
      <c r="R96" s="181"/>
      <c r="S96" s="181"/>
      <c r="T96" s="297"/>
      <c r="U96" s="298"/>
      <c r="V96" s="103"/>
      <c r="W96" s="103"/>
      <c r="X96" s="297"/>
      <c r="Y96" s="298"/>
      <c r="Z96" s="297"/>
      <c r="AA96" s="298"/>
      <c r="AB96" s="93">
        <f t="shared" si="3"/>
        <v>0</v>
      </c>
      <c r="AC96" s="89">
        <f t="shared" si="4"/>
        <v>0</v>
      </c>
      <c r="AD96" s="89">
        <f t="shared" si="5"/>
        <v>0</v>
      </c>
    </row>
    <row r="97" spans="1:30" hidden="1" x14ac:dyDescent="0.3">
      <c r="A97" s="78"/>
      <c r="B97" s="76" t="s">
        <v>223</v>
      </c>
      <c r="C97" s="77" t="s">
        <v>22</v>
      </c>
      <c r="D97" s="101"/>
      <c r="E97" s="101"/>
      <c r="F97" s="105"/>
      <c r="G97" s="106"/>
      <c r="H97" s="102"/>
      <c r="I97" s="102"/>
      <c r="J97" s="105"/>
      <c r="K97" s="106"/>
      <c r="L97" s="102"/>
      <c r="M97" s="102"/>
      <c r="N97" s="102"/>
      <c r="O97" s="102"/>
      <c r="P97" s="102"/>
      <c r="Q97" s="102"/>
      <c r="R97" s="181"/>
      <c r="S97" s="181"/>
      <c r="T97" s="107"/>
      <c r="U97" s="108"/>
      <c r="V97" s="103"/>
      <c r="W97" s="103"/>
      <c r="X97" s="107"/>
      <c r="Y97" s="108"/>
      <c r="Z97" s="107"/>
      <c r="AA97" s="108"/>
      <c r="AB97" s="93">
        <f t="shared" si="3"/>
        <v>0</v>
      </c>
      <c r="AC97" s="89">
        <f t="shared" si="4"/>
        <v>0</v>
      </c>
      <c r="AD97" s="89">
        <f t="shared" si="5"/>
        <v>0</v>
      </c>
    </row>
    <row r="98" spans="1:30" hidden="1" x14ac:dyDescent="0.3">
      <c r="A98" s="64">
        <v>76</v>
      </c>
      <c r="B98" s="65" t="s">
        <v>217</v>
      </c>
      <c r="C98" s="66" t="s">
        <v>1</v>
      </c>
      <c r="D98" s="101"/>
      <c r="E98" s="101"/>
      <c r="F98" s="291"/>
      <c r="G98" s="292"/>
      <c r="H98" s="102"/>
      <c r="I98" s="102"/>
      <c r="J98" s="291"/>
      <c r="K98" s="292"/>
      <c r="L98" s="102"/>
      <c r="M98" s="102"/>
      <c r="N98" s="102"/>
      <c r="O98" s="102"/>
      <c r="P98" s="102"/>
      <c r="Q98" s="102"/>
      <c r="R98" s="181"/>
      <c r="S98" s="181"/>
      <c r="T98" s="297"/>
      <c r="U98" s="298"/>
      <c r="V98" s="103"/>
      <c r="W98" s="103"/>
      <c r="X98" s="297"/>
      <c r="Y98" s="298"/>
      <c r="Z98" s="297"/>
      <c r="AA98" s="298"/>
      <c r="AB98" s="93">
        <f t="shared" si="3"/>
        <v>0</v>
      </c>
      <c r="AC98" s="89">
        <f t="shared" si="4"/>
        <v>0</v>
      </c>
      <c r="AD98" s="89">
        <f t="shared" si="5"/>
        <v>0</v>
      </c>
    </row>
    <row r="99" spans="1:30" hidden="1" x14ac:dyDescent="0.3">
      <c r="A99" s="80">
        <v>77</v>
      </c>
      <c r="B99" s="81" t="s">
        <v>69</v>
      </c>
      <c r="C99" s="82" t="s">
        <v>1</v>
      </c>
      <c r="D99" s="101"/>
      <c r="E99" s="101"/>
      <c r="F99" s="291"/>
      <c r="G99" s="292"/>
      <c r="H99" s="102"/>
      <c r="I99" s="102"/>
      <c r="J99" s="291"/>
      <c r="K99" s="292"/>
      <c r="L99" s="102"/>
      <c r="M99" s="102"/>
      <c r="N99" s="102"/>
      <c r="O99" s="102"/>
      <c r="P99" s="102"/>
      <c r="Q99" s="102"/>
      <c r="R99" s="181"/>
      <c r="S99" s="181"/>
      <c r="T99" s="297"/>
      <c r="U99" s="298"/>
      <c r="V99" s="103"/>
      <c r="W99" s="103"/>
      <c r="X99" s="297"/>
      <c r="Y99" s="298"/>
      <c r="Z99" s="297"/>
      <c r="AA99" s="298"/>
      <c r="AB99" s="93">
        <f t="shared" si="3"/>
        <v>0</v>
      </c>
      <c r="AC99" s="89">
        <f t="shared" si="4"/>
        <v>0</v>
      </c>
      <c r="AD99" s="89">
        <f t="shared" si="5"/>
        <v>0</v>
      </c>
    </row>
    <row r="100" spans="1:30" x14ac:dyDescent="0.3">
      <c r="A100" s="78">
        <v>75</v>
      </c>
      <c r="B100" s="76" t="s">
        <v>229</v>
      </c>
      <c r="C100" s="77"/>
      <c r="D100" s="101"/>
      <c r="E100" s="101"/>
      <c r="F100" s="291"/>
      <c r="G100" s="292"/>
      <c r="H100" s="102"/>
      <c r="I100" s="102"/>
      <c r="J100" s="291"/>
      <c r="K100" s="292"/>
      <c r="L100" s="102"/>
      <c r="M100" s="102"/>
      <c r="N100" s="102"/>
      <c r="O100" s="102"/>
      <c r="P100" s="102"/>
      <c r="Q100" s="102"/>
      <c r="R100" s="181"/>
      <c r="S100" s="181"/>
      <c r="T100" s="297"/>
      <c r="U100" s="298"/>
      <c r="V100" s="103"/>
      <c r="W100" s="103"/>
      <c r="X100" s="297"/>
      <c r="Y100" s="298"/>
      <c r="Z100" s="301" t="s">
        <v>230</v>
      </c>
      <c r="AA100" s="302"/>
      <c r="AB100" s="93">
        <f t="shared" si="3"/>
        <v>0</v>
      </c>
      <c r="AC100" s="89">
        <f t="shared" si="4"/>
        <v>0</v>
      </c>
      <c r="AD100" s="89">
        <f t="shared" si="5"/>
        <v>0</v>
      </c>
    </row>
    <row r="101" spans="1:30" hidden="1" x14ac:dyDescent="0.3">
      <c r="A101" s="78"/>
      <c r="B101" s="138" t="s">
        <v>82</v>
      </c>
      <c r="C101" s="77"/>
      <c r="D101" s="101"/>
      <c r="E101" s="101"/>
      <c r="F101" s="105"/>
      <c r="G101" s="106"/>
      <c r="H101" s="102"/>
      <c r="I101" s="102"/>
      <c r="J101" s="105"/>
      <c r="K101" s="106"/>
      <c r="L101" s="102"/>
      <c r="M101" s="102"/>
      <c r="N101" s="102"/>
      <c r="O101" s="102"/>
      <c r="P101" s="102"/>
      <c r="Q101" s="102"/>
      <c r="R101" s="181"/>
      <c r="S101" s="181"/>
      <c r="T101" s="107"/>
      <c r="U101" s="108"/>
      <c r="V101" s="103"/>
      <c r="W101" s="103"/>
      <c r="X101" s="107"/>
      <c r="Y101" s="108"/>
      <c r="Z101" s="120"/>
      <c r="AA101" s="121"/>
      <c r="AB101" s="93">
        <f t="shared" si="3"/>
        <v>0</v>
      </c>
      <c r="AC101" s="89">
        <f t="shared" si="4"/>
        <v>0</v>
      </c>
      <c r="AD101" s="89">
        <f t="shared" si="5"/>
        <v>0</v>
      </c>
    </row>
    <row r="102" spans="1:30" x14ac:dyDescent="0.3">
      <c r="A102" s="64">
        <v>78</v>
      </c>
      <c r="B102" s="68" t="s">
        <v>220</v>
      </c>
      <c r="C102" s="69" t="s">
        <v>6</v>
      </c>
      <c r="D102" s="101"/>
      <c r="E102" s="101"/>
      <c r="F102" s="291"/>
      <c r="G102" s="292"/>
      <c r="H102" s="102"/>
      <c r="I102" s="102"/>
      <c r="J102" s="291"/>
      <c r="K102" s="292"/>
      <c r="L102" s="102"/>
      <c r="M102" s="102"/>
      <c r="N102" s="102"/>
      <c r="O102" s="102"/>
      <c r="P102" s="102"/>
      <c r="Q102" s="102"/>
      <c r="R102" s="181"/>
      <c r="S102" s="181"/>
      <c r="T102" s="297"/>
      <c r="U102" s="298"/>
      <c r="V102" s="103"/>
      <c r="W102" s="103"/>
      <c r="X102" s="301">
        <v>0.2</v>
      </c>
      <c r="Y102" s="302"/>
      <c r="Z102" s="297"/>
      <c r="AA102" s="298"/>
      <c r="AB102" s="93">
        <f t="shared" si="3"/>
        <v>0</v>
      </c>
      <c r="AC102" s="89">
        <f t="shared" si="4"/>
        <v>0</v>
      </c>
      <c r="AD102" s="89">
        <f t="shared" si="5"/>
        <v>0</v>
      </c>
    </row>
    <row r="103" spans="1:30" hidden="1" x14ac:dyDescent="0.3">
      <c r="A103" s="64"/>
      <c r="B103" s="68" t="s">
        <v>111</v>
      </c>
      <c r="C103" s="69" t="s">
        <v>6</v>
      </c>
      <c r="D103" s="101"/>
      <c r="E103" s="101"/>
      <c r="F103" s="291"/>
      <c r="G103" s="292"/>
      <c r="H103" s="102"/>
      <c r="I103" s="102"/>
      <c r="J103" s="291"/>
      <c r="K103" s="292"/>
      <c r="L103" s="102"/>
      <c r="M103" s="102"/>
      <c r="N103" s="102"/>
      <c r="O103" s="102"/>
      <c r="P103" s="102"/>
      <c r="Q103" s="102"/>
      <c r="R103" s="181"/>
      <c r="S103" s="181"/>
      <c r="T103" s="297"/>
      <c r="U103" s="298"/>
      <c r="V103" s="103"/>
      <c r="W103" s="103"/>
      <c r="X103" s="297"/>
      <c r="Y103" s="298"/>
      <c r="Z103" s="297"/>
      <c r="AA103" s="298"/>
      <c r="AB103" s="93">
        <f t="shared" si="3"/>
        <v>0</v>
      </c>
      <c r="AC103" s="89">
        <f t="shared" si="4"/>
        <v>0</v>
      </c>
      <c r="AD103" s="89">
        <f t="shared" si="5"/>
        <v>0</v>
      </c>
    </row>
    <row r="104" spans="1:30" hidden="1" x14ac:dyDescent="0.3">
      <c r="A104" s="83"/>
      <c r="B104" s="84" t="s">
        <v>78</v>
      </c>
      <c r="C104" s="83"/>
      <c r="D104" s="101"/>
      <c r="E104" s="101"/>
      <c r="F104" s="291"/>
      <c r="G104" s="292"/>
      <c r="H104" s="102"/>
      <c r="I104" s="102"/>
      <c r="J104" s="291"/>
      <c r="K104" s="292"/>
      <c r="L104" s="102"/>
      <c r="M104" s="102"/>
      <c r="N104" s="102"/>
      <c r="O104" s="102"/>
      <c r="P104" s="102"/>
      <c r="Q104" s="102"/>
      <c r="R104" s="181"/>
      <c r="S104" s="181"/>
      <c r="T104" s="297"/>
      <c r="U104" s="298"/>
      <c r="V104" s="103"/>
      <c r="W104" s="103"/>
      <c r="X104" s="297"/>
      <c r="Y104" s="298"/>
      <c r="Z104" s="297"/>
      <c r="AA104" s="298"/>
      <c r="AB104" s="93">
        <f t="shared" si="3"/>
        <v>0</v>
      </c>
      <c r="AC104" s="89">
        <f t="shared" si="4"/>
        <v>0</v>
      </c>
      <c r="AD104" s="89">
        <f t="shared" si="5"/>
        <v>0</v>
      </c>
    </row>
    <row r="105" spans="1:30" hidden="1" x14ac:dyDescent="0.3">
      <c r="A105" s="64">
        <v>79</v>
      </c>
      <c r="B105" s="68" t="s">
        <v>62</v>
      </c>
      <c r="C105" s="69" t="s">
        <v>1</v>
      </c>
      <c r="D105" s="101"/>
      <c r="E105" s="101"/>
      <c r="F105" s="291"/>
      <c r="G105" s="292"/>
      <c r="H105" s="102"/>
      <c r="I105" s="102"/>
      <c r="J105" s="291"/>
      <c r="K105" s="292"/>
      <c r="L105" s="102"/>
      <c r="M105" s="102"/>
      <c r="N105" s="102"/>
      <c r="O105" s="102"/>
      <c r="P105" s="102"/>
      <c r="Q105" s="102"/>
      <c r="R105" s="181"/>
      <c r="S105" s="181"/>
      <c r="T105" s="297"/>
      <c r="U105" s="298"/>
      <c r="V105" s="103"/>
      <c r="W105" s="103"/>
      <c r="X105" s="297"/>
      <c r="Y105" s="298"/>
      <c r="Z105" s="297"/>
      <c r="AA105" s="298"/>
      <c r="AB105" s="93">
        <f t="shared" si="3"/>
        <v>0</v>
      </c>
      <c r="AC105" s="89">
        <f t="shared" si="4"/>
        <v>0</v>
      </c>
      <c r="AD105" s="89">
        <f t="shared" si="5"/>
        <v>0</v>
      </c>
    </row>
    <row r="106" spans="1:30" hidden="1" x14ac:dyDescent="0.3">
      <c r="A106" s="64">
        <v>80</v>
      </c>
      <c r="B106" s="68" t="s">
        <v>20</v>
      </c>
      <c r="C106" s="69" t="s">
        <v>1</v>
      </c>
      <c r="D106" s="101"/>
      <c r="E106" s="101"/>
      <c r="F106" s="291"/>
      <c r="G106" s="292"/>
      <c r="H106" s="102"/>
      <c r="I106" s="102"/>
      <c r="J106" s="291"/>
      <c r="K106" s="292"/>
      <c r="L106" s="102"/>
      <c r="M106" s="102"/>
      <c r="N106" s="102"/>
      <c r="O106" s="102"/>
      <c r="P106" s="102"/>
      <c r="Q106" s="102"/>
      <c r="R106" s="181"/>
      <c r="S106" s="181"/>
      <c r="T106" s="297"/>
      <c r="U106" s="298"/>
      <c r="V106" s="103"/>
      <c r="W106" s="103"/>
      <c r="X106" s="297"/>
      <c r="Y106" s="298"/>
      <c r="Z106" s="297"/>
      <c r="AA106" s="298"/>
      <c r="AB106" s="93">
        <f t="shared" si="3"/>
        <v>0</v>
      </c>
      <c r="AC106" s="89">
        <f t="shared" si="4"/>
        <v>0</v>
      </c>
      <c r="AD106" s="89">
        <f t="shared" si="5"/>
        <v>0</v>
      </c>
    </row>
    <row r="107" spans="1:30" hidden="1" x14ac:dyDescent="0.3">
      <c r="A107" s="64">
        <v>81</v>
      </c>
      <c r="B107" s="68" t="s">
        <v>21</v>
      </c>
      <c r="C107" s="85" t="s">
        <v>1</v>
      </c>
      <c r="D107" s="101"/>
      <c r="E107" s="101"/>
      <c r="F107" s="291"/>
      <c r="G107" s="292"/>
      <c r="H107" s="102"/>
      <c r="I107" s="102"/>
      <c r="J107" s="291"/>
      <c r="K107" s="292"/>
      <c r="L107" s="102"/>
      <c r="M107" s="102"/>
      <c r="N107" s="102"/>
      <c r="O107" s="102"/>
      <c r="P107" s="102"/>
      <c r="Q107" s="102"/>
      <c r="R107" s="181"/>
      <c r="S107" s="181"/>
      <c r="T107" s="297"/>
      <c r="U107" s="298"/>
      <c r="V107" s="103"/>
      <c r="W107" s="103"/>
      <c r="X107" s="297"/>
      <c r="Y107" s="298"/>
      <c r="Z107" s="297"/>
      <c r="AA107" s="298"/>
      <c r="AB107" s="93">
        <f t="shared" si="3"/>
        <v>0</v>
      </c>
      <c r="AC107" s="89">
        <f t="shared" si="4"/>
        <v>0</v>
      </c>
      <c r="AD107" s="89">
        <f t="shared" si="5"/>
        <v>0</v>
      </c>
    </row>
    <row r="108" spans="1:30" hidden="1" x14ac:dyDescent="0.3">
      <c r="B108" s="86" t="s">
        <v>79</v>
      </c>
      <c r="C108" s="83"/>
      <c r="D108" s="101"/>
      <c r="E108" s="101"/>
      <c r="F108" s="291"/>
      <c r="G108" s="292"/>
      <c r="H108" s="102"/>
      <c r="I108" s="102"/>
      <c r="J108" s="291"/>
      <c r="K108" s="292"/>
      <c r="L108" s="102"/>
      <c r="M108" s="102"/>
      <c r="N108" s="102"/>
      <c r="O108" s="102"/>
      <c r="P108" s="102"/>
      <c r="Q108" s="102"/>
      <c r="R108" s="181"/>
      <c r="S108" s="181"/>
      <c r="T108" s="297"/>
      <c r="U108" s="298"/>
      <c r="V108" s="103"/>
      <c r="W108" s="103"/>
      <c r="X108" s="297"/>
      <c r="Y108" s="298"/>
      <c r="Z108" s="297"/>
      <c r="AA108" s="298"/>
      <c r="AB108" s="93">
        <f t="shared" si="3"/>
        <v>0</v>
      </c>
      <c r="AC108" s="89">
        <f t="shared" si="4"/>
        <v>0</v>
      </c>
      <c r="AD108" s="89">
        <f t="shared" si="5"/>
        <v>0</v>
      </c>
    </row>
    <row r="109" spans="1:30" x14ac:dyDescent="0.3">
      <c r="A109" s="64">
        <v>82</v>
      </c>
      <c r="B109" s="65" t="s">
        <v>60</v>
      </c>
      <c r="C109" s="82" t="s">
        <v>22</v>
      </c>
      <c r="D109" s="101"/>
      <c r="E109" s="101"/>
      <c r="F109" s="291"/>
      <c r="G109" s="292"/>
      <c r="H109" s="102"/>
      <c r="I109" s="102"/>
      <c r="J109" s="291"/>
      <c r="K109" s="292"/>
      <c r="L109" s="102"/>
      <c r="M109" s="102"/>
      <c r="N109" s="102"/>
      <c r="O109" s="102"/>
      <c r="P109" s="111">
        <v>5.3E-3</v>
      </c>
      <c r="Q109" s="111">
        <v>5.3E-3</v>
      </c>
      <c r="R109" s="181"/>
      <c r="S109" s="181"/>
      <c r="T109" s="297"/>
      <c r="U109" s="298"/>
      <c r="V109" s="103"/>
      <c r="W109" s="103"/>
      <c r="X109" s="297"/>
      <c r="Y109" s="298"/>
      <c r="Z109" s="297"/>
      <c r="AA109" s="298"/>
      <c r="AB109" s="93">
        <f t="shared" si="3"/>
        <v>0</v>
      </c>
      <c r="AC109" s="89">
        <f t="shared" si="4"/>
        <v>0</v>
      </c>
      <c r="AD109" s="89">
        <f t="shared" si="5"/>
        <v>0</v>
      </c>
    </row>
    <row r="110" spans="1:30" x14ac:dyDescent="0.3">
      <c r="A110" s="83"/>
      <c r="B110" s="83"/>
      <c r="C110" s="83"/>
      <c r="D110" s="101"/>
      <c r="E110" s="101"/>
      <c r="F110" s="291"/>
      <c r="G110" s="292"/>
      <c r="H110" s="102"/>
      <c r="I110" s="102"/>
      <c r="J110" s="291"/>
      <c r="K110" s="292"/>
      <c r="L110" s="102"/>
      <c r="M110" s="102"/>
      <c r="N110" s="102"/>
      <c r="O110" s="102"/>
      <c r="P110" s="102"/>
      <c r="Q110" s="102"/>
      <c r="R110" s="102"/>
      <c r="S110" s="102"/>
      <c r="T110" s="297"/>
      <c r="U110" s="298"/>
      <c r="V110" s="103"/>
      <c r="W110" s="103"/>
      <c r="X110" s="297"/>
      <c r="Y110" s="298"/>
      <c r="Z110" s="297">
        <v>4.8000000000000001E-2</v>
      </c>
      <c r="AA110" s="298"/>
      <c r="AB110" s="51">
        <f>AB109/Z110</f>
        <v>0</v>
      </c>
      <c r="AC110" s="52">
        <f>AC109/Z110</f>
        <v>0</v>
      </c>
      <c r="AD110" s="52">
        <f t="shared" si="5"/>
        <v>0</v>
      </c>
    </row>
  </sheetData>
  <sheetProtection formatCells="0" formatColumns="0" formatRows="0" insertColumns="0" insertRows="0" insertHyperlinks="0" deleteColumns="0" deleteRows="0" sort="0" autoFilter="0" pivotTables="0"/>
  <mergeCells count="544">
    <mergeCell ref="AD2:AD3"/>
    <mergeCell ref="R3:S3"/>
    <mergeCell ref="T3:U3"/>
    <mergeCell ref="L2:W2"/>
    <mergeCell ref="X2:AA2"/>
    <mergeCell ref="F3:G3"/>
    <mergeCell ref="H3:I3"/>
    <mergeCell ref="J3:K3"/>
    <mergeCell ref="L3:M3"/>
    <mergeCell ref="N3:O3"/>
    <mergeCell ref="P3:Q3"/>
    <mergeCell ref="D1:AC1"/>
    <mergeCell ref="D2:K2"/>
    <mergeCell ref="V3:W3"/>
    <mergeCell ref="X3:Y3"/>
    <mergeCell ref="Z3:AA3"/>
    <mergeCell ref="D3:E3"/>
    <mergeCell ref="AB2:AC3"/>
    <mergeCell ref="F4:G4"/>
    <mergeCell ref="J4:K4"/>
    <mergeCell ref="T4:U4"/>
    <mergeCell ref="X4:Y4"/>
    <mergeCell ref="Z4:AA4"/>
    <mergeCell ref="F5:G5"/>
    <mergeCell ref="J5:K5"/>
    <mergeCell ref="T5:U5"/>
    <mergeCell ref="X5:Y5"/>
    <mergeCell ref="Z5:AA5"/>
    <mergeCell ref="F6:G6"/>
    <mergeCell ref="J6:K6"/>
    <mergeCell ref="T6:U6"/>
    <mergeCell ref="V6:W6"/>
    <mergeCell ref="X6:Y6"/>
    <mergeCell ref="Z6:AA6"/>
    <mergeCell ref="F7:G7"/>
    <mergeCell ref="J7:K7"/>
    <mergeCell ref="T7:U7"/>
    <mergeCell ref="X7:Y7"/>
    <mergeCell ref="Z7:AA7"/>
    <mergeCell ref="F8:G8"/>
    <mergeCell ref="J8:K8"/>
    <mergeCell ref="T8:U8"/>
    <mergeCell ref="X8:Y8"/>
    <mergeCell ref="Z8:AA8"/>
    <mergeCell ref="F12:G12"/>
    <mergeCell ref="J12:K12"/>
    <mergeCell ref="Z13:AA13"/>
    <mergeCell ref="T12:U12"/>
    <mergeCell ref="X12:Y12"/>
    <mergeCell ref="Z12:AA12"/>
    <mergeCell ref="T13:U13"/>
    <mergeCell ref="X13:Y13"/>
    <mergeCell ref="F9:G9"/>
    <mergeCell ref="J9:K9"/>
    <mergeCell ref="T9:U9"/>
    <mergeCell ref="X9:Y9"/>
    <mergeCell ref="Z9:AA9"/>
    <mergeCell ref="F10:G10"/>
    <mergeCell ref="J10:K10"/>
    <mergeCell ref="F11:G11"/>
    <mergeCell ref="J11:K11"/>
    <mergeCell ref="Z11:AA11"/>
    <mergeCell ref="T10:U10"/>
    <mergeCell ref="X10:Y10"/>
    <mergeCell ref="Z10:AA10"/>
    <mergeCell ref="T11:U11"/>
    <mergeCell ref="X11:Y11"/>
    <mergeCell ref="F14:G14"/>
    <mergeCell ref="J14:K14"/>
    <mergeCell ref="Z15:AA15"/>
    <mergeCell ref="T14:U14"/>
    <mergeCell ref="X14:Y14"/>
    <mergeCell ref="Z14:AA14"/>
    <mergeCell ref="T15:U15"/>
    <mergeCell ref="X15:Y15"/>
    <mergeCell ref="F13:G13"/>
    <mergeCell ref="J13:K13"/>
    <mergeCell ref="F16:G16"/>
    <mergeCell ref="J16:K16"/>
    <mergeCell ref="Z17:AA17"/>
    <mergeCell ref="T16:U16"/>
    <mergeCell ref="X16:Y16"/>
    <mergeCell ref="Z16:AA16"/>
    <mergeCell ref="T17:U17"/>
    <mergeCell ref="X17:Y17"/>
    <mergeCell ref="F15:G15"/>
    <mergeCell ref="J15:K15"/>
    <mergeCell ref="F18:G18"/>
    <mergeCell ref="J18:K18"/>
    <mergeCell ref="Z19:AA19"/>
    <mergeCell ref="T18:U18"/>
    <mergeCell ref="X18:Y18"/>
    <mergeCell ref="Z18:AA18"/>
    <mergeCell ref="T19:U19"/>
    <mergeCell ref="X19:Y19"/>
    <mergeCell ref="F17:G17"/>
    <mergeCell ref="J17:K17"/>
    <mergeCell ref="F20:G20"/>
    <mergeCell ref="J20:K20"/>
    <mergeCell ref="Z21:AA21"/>
    <mergeCell ref="T20:U20"/>
    <mergeCell ref="X20:Y20"/>
    <mergeCell ref="Z20:AA20"/>
    <mergeCell ref="T21:U21"/>
    <mergeCell ref="X21:Y21"/>
    <mergeCell ref="F19:G19"/>
    <mergeCell ref="J19:K19"/>
    <mergeCell ref="F22:G22"/>
    <mergeCell ref="J22:K22"/>
    <mergeCell ref="Z23:AA23"/>
    <mergeCell ref="T22:U22"/>
    <mergeCell ref="X22:Y22"/>
    <mergeCell ref="Z22:AA22"/>
    <mergeCell ref="T23:U23"/>
    <mergeCell ref="X23:Y23"/>
    <mergeCell ref="F21:G21"/>
    <mergeCell ref="J21:K21"/>
    <mergeCell ref="F24:G24"/>
    <mergeCell ref="J24:K24"/>
    <mergeCell ref="Z25:AA25"/>
    <mergeCell ref="T24:U24"/>
    <mergeCell ref="X24:Y24"/>
    <mergeCell ref="Z24:AA24"/>
    <mergeCell ref="T25:U25"/>
    <mergeCell ref="X25:Y25"/>
    <mergeCell ref="F23:G23"/>
    <mergeCell ref="J23:K23"/>
    <mergeCell ref="F26:G26"/>
    <mergeCell ref="J26:K26"/>
    <mergeCell ref="Z27:AA27"/>
    <mergeCell ref="T26:U26"/>
    <mergeCell ref="X26:Y26"/>
    <mergeCell ref="Z26:AA26"/>
    <mergeCell ref="T27:U27"/>
    <mergeCell ref="X27:Y27"/>
    <mergeCell ref="F25:G25"/>
    <mergeCell ref="J25:K25"/>
    <mergeCell ref="F28:G28"/>
    <mergeCell ref="J28:K28"/>
    <mergeCell ref="Z29:AA29"/>
    <mergeCell ref="T28:U28"/>
    <mergeCell ref="X28:Y28"/>
    <mergeCell ref="Z28:AA28"/>
    <mergeCell ref="T29:U29"/>
    <mergeCell ref="X29:Y29"/>
    <mergeCell ref="F27:G27"/>
    <mergeCell ref="J27:K27"/>
    <mergeCell ref="F30:G30"/>
    <mergeCell ref="J30:K30"/>
    <mergeCell ref="Z31:AA31"/>
    <mergeCell ref="T30:U30"/>
    <mergeCell ref="X30:Y30"/>
    <mergeCell ref="Z30:AA30"/>
    <mergeCell ref="T31:U31"/>
    <mergeCell ref="X31:Y31"/>
    <mergeCell ref="F29:G29"/>
    <mergeCell ref="J29:K29"/>
    <mergeCell ref="F32:G32"/>
    <mergeCell ref="J32:K32"/>
    <mergeCell ref="Z33:AA33"/>
    <mergeCell ref="T32:U32"/>
    <mergeCell ref="X32:Y32"/>
    <mergeCell ref="Z32:AA32"/>
    <mergeCell ref="T33:U33"/>
    <mergeCell ref="X33:Y33"/>
    <mergeCell ref="F31:G31"/>
    <mergeCell ref="J31:K31"/>
    <mergeCell ref="F34:G34"/>
    <mergeCell ref="J34:K34"/>
    <mergeCell ref="Z35:AA35"/>
    <mergeCell ref="T34:U34"/>
    <mergeCell ref="X34:Y34"/>
    <mergeCell ref="Z34:AA34"/>
    <mergeCell ref="T35:U35"/>
    <mergeCell ref="X35:Y35"/>
    <mergeCell ref="F33:G33"/>
    <mergeCell ref="J33:K33"/>
    <mergeCell ref="F36:G36"/>
    <mergeCell ref="J36:K36"/>
    <mergeCell ref="Z37:AA37"/>
    <mergeCell ref="T36:U36"/>
    <mergeCell ref="X36:Y36"/>
    <mergeCell ref="Z36:AA36"/>
    <mergeCell ref="T37:U37"/>
    <mergeCell ref="X37:Y37"/>
    <mergeCell ref="F35:G35"/>
    <mergeCell ref="J35:K35"/>
    <mergeCell ref="F38:G38"/>
    <mergeCell ref="J38:K38"/>
    <mergeCell ref="Z39:AA39"/>
    <mergeCell ref="T38:U38"/>
    <mergeCell ref="X38:Y38"/>
    <mergeCell ref="Z38:AA38"/>
    <mergeCell ref="T39:U39"/>
    <mergeCell ref="X39:Y39"/>
    <mergeCell ref="F37:G37"/>
    <mergeCell ref="J37:K37"/>
    <mergeCell ref="F40:G40"/>
    <mergeCell ref="J40:K40"/>
    <mergeCell ref="Z41:AA41"/>
    <mergeCell ref="T40:U40"/>
    <mergeCell ref="X40:Y40"/>
    <mergeCell ref="Z40:AA40"/>
    <mergeCell ref="T41:U41"/>
    <mergeCell ref="X41:Y41"/>
    <mergeCell ref="F39:G39"/>
    <mergeCell ref="J39:K39"/>
    <mergeCell ref="F42:G42"/>
    <mergeCell ref="J42:K42"/>
    <mergeCell ref="Z43:AA43"/>
    <mergeCell ref="T42:U42"/>
    <mergeCell ref="X42:Y42"/>
    <mergeCell ref="Z42:AA42"/>
    <mergeCell ref="T43:U43"/>
    <mergeCell ref="X43:Y43"/>
    <mergeCell ref="F41:G41"/>
    <mergeCell ref="J41:K41"/>
    <mergeCell ref="F44:G44"/>
    <mergeCell ref="J44:K44"/>
    <mergeCell ref="Z45:AA45"/>
    <mergeCell ref="T44:U44"/>
    <mergeCell ref="X44:Y44"/>
    <mergeCell ref="Z44:AA44"/>
    <mergeCell ref="T45:U45"/>
    <mergeCell ref="X45:Y45"/>
    <mergeCell ref="F43:G43"/>
    <mergeCell ref="J43:K43"/>
    <mergeCell ref="F46:G46"/>
    <mergeCell ref="J46:K46"/>
    <mergeCell ref="Z47:AA47"/>
    <mergeCell ref="T46:U46"/>
    <mergeCell ref="X46:Y46"/>
    <mergeCell ref="Z46:AA46"/>
    <mergeCell ref="T47:U47"/>
    <mergeCell ref="X47:Y47"/>
    <mergeCell ref="F45:G45"/>
    <mergeCell ref="J45:K45"/>
    <mergeCell ref="F48:G48"/>
    <mergeCell ref="J48:K48"/>
    <mergeCell ref="Z49:AA49"/>
    <mergeCell ref="T48:U48"/>
    <mergeCell ref="X48:Y48"/>
    <mergeCell ref="Z48:AA48"/>
    <mergeCell ref="T49:U49"/>
    <mergeCell ref="X49:Y49"/>
    <mergeCell ref="F47:G47"/>
    <mergeCell ref="J47:K47"/>
    <mergeCell ref="F50:G50"/>
    <mergeCell ref="J50:K50"/>
    <mergeCell ref="Z51:AA51"/>
    <mergeCell ref="T50:U50"/>
    <mergeCell ref="X50:Y50"/>
    <mergeCell ref="Z50:AA50"/>
    <mergeCell ref="T51:U51"/>
    <mergeCell ref="X51:Y51"/>
    <mergeCell ref="F49:G49"/>
    <mergeCell ref="J49:K49"/>
    <mergeCell ref="F52:G52"/>
    <mergeCell ref="J52:K52"/>
    <mergeCell ref="Z53:AA53"/>
    <mergeCell ref="T52:U52"/>
    <mergeCell ref="X52:Y52"/>
    <mergeCell ref="Z52:AA52"/>
    <mergeCell ref="T53:U53"/>
    <mergeCell ref="X53:Y53"/>
    <mergeCell ref="F51:G51"/>
    <mergeCell ref="J51:K51"/>
    <mergeCell ref="F54:G54"/>
    <mergeCell ref="J54:K54"/>
    <mergeCell ref="Z55:AA55"/>
    <mergeCell ref="T54:U54"/>
    <mergeCell ref="X54:Y54"/>
    <mergeCell ref="Z54:AA54"/>
    <mergeCell ref="T55:U55"/>
    <mergeCell ref="X55:Y55"/>
    <mergeCell ref="F53:G53"/>
    <mergeCell ref="J53:K53"/>
    <mergeCell ref="F56:G56"/>
    <mergeCell ref="J56:K56"/>
    <mergeCell ref="Z57:AA57"/>
    <mergeCell ref="T56:U56"/>
    <mergeCell ref="X56:Y56"/>
    <mergeCell ref="Z56:AA56"/>
    <mergeCell ref="T57:U57"/>
    <mergeCell ref="X57:Y57"/>
    <mergeCell ref="F55:G55"/>
    <mergeCell ref="J55:K55"/>
    <mergeCell ref="F58:G58"/>
    <mergeCell ref="J58:K58"/>
    <mergeCell ref="Z59:AA59"/>
    <mergeCell ref="T58:U58"/>
    <mergeCell ref="X58:Y58"/>
    <mergeCell ref="Z58:AA58"/>
    <mergeCell ref="T59:U59"/>
    <mergeCell ref="X59:Y59"/>
    <mergeCell ref="F57:G57"/>
    <mergeCell ref="J57:K57"/>
    <mergeCell ref="F60:G60"/>
    <mergeCell ref="J60:K60"/>
    <mergeCell ref="Z61:AA61"/>
    <mergeCell ref="T60:U60"/>
    <mergeCell ref="X60:Y60"/>
    <mergeCell ref="Z60:AA60"/>
    <mergeCell ref="T61:U61"/>
    <mergeCell ref="X61:Y61"/>
    <mergeCell ref="F59:G59"/>
    <mergeCell ref="J59:K59"/>
    <mergeCell ref="F62:G62"/>
    <mergeCell ref="J62:K62"/>
    <mergeCell ref="Z63:AA63"/>
    <mergeCell ref="T62:U62"/>
    <mergeCell ref="X62:Y62"/>
    <mergeCell ref="Z62:AA62"/>
    <mergeCell ref="T63:U63"/>
    <mergeCell ref="X63:Y63"/>
    <mergeCell ref="F61:G61"/>
    <mergeCell ref="J61:K61"/>
    <mergeCell ref="F64:G64"/>
    <mergeCell ref="J64:K64"/>
    <mergeCell ref="Z65:AA65"/>
    <mergeCell ref="T64:U64"/>
    <mergeCell ref="X64:Y64"/>
    <mergeCell ref="Z64:AA64"/>
    <mergeCell ref="T65:U65"/>
    <mergeCell ref="X65:Y65"/>
    <mergeCell ref="F63:G63"/>
    <mergeCell ref="J63:K63"/>
    <mergeCell ref="F66:G66"/>
    <mergeCell ref="J66:K66"/>
    <mergeCell ref="Z67:AA67"/>
    <mergeCell ref="T66:U66"/>
    <mergeCell ref="X66:Y66"/>
    <mergeCell ref="Z66:AA66"/>
    <mergeCell ref="T67:U67"/>
    <mergeCell ref="X67:Y67"/>
    <mergeCell ref="F65:G65"/>
    <mergeCell ref="J65:K65"/>
    <mergeCell ref="F68:G68"/>
    <mergeCell ref="J68:K68"/>
    <mergeCell ref="Z69:AA69"/>
    <mergeCell ref="T68:U68"/>
    <mergeCell ref="X68:Y68"/>
    <mergeCell ref="Z68:AA68"/>
    <mergeCell ref="T69:U69"/>
    <mergeCell ref="X69:Y69"/>
    <mergeCell ref="F67:G67"/>
    <mergeCell ref="J67:K67"/>
    <mergeCell ref="F70:G70"/>
    <mergeCell ref="J70:K70"/>
    <mergeCell ref="Z71:AA71"/>
    <mergeCell ref="T70:U70"/>
    <mergeCell ref="X70:Y70"/>
    <mergeCell ref="Z70:AA70"/>
    <mergeCell ref="T71:U71"/>
    <mergeCell ref="X71:Y71"/>
    <mergeCell ref="F69:G69"/>
    <mergeCell ref="J69:K69"/>
    <mergeCell ref="F72:G72"/>
    <mergeCell ref="J72:K72"/>
    <mergeCell ref="Z73:AA73"/>
    <mergeCell ref="T72:U72"/>
    <mergeCell ref="X72:Y72"/>
    <mergeCell ref="Z72:AA72"/>
    <mergeCell ref="T73:U73"/>
    <mergeCell ref="X73:Y73"/>
    <mergeCell ref="F71:G71"/>
    <mergeCell ref="J71:K71"/>
    <mergeCell ref="F74:G74"/>
    <mergeCell ref="J74:K74"/>
    <mergeCell ref="Z75:AA75"/>
    <mergeCell ref="T74:U74"/>
    <mergeCell ref="X74:Y74"/>
    <mergeCell ref="Z74:AA74"/>
    <mergeCell ref="T75:U75"/>
    <mergeCell ref="X75:Y75"/>
    <mergeCell ref="F73:G73"/>
    <mergeCell ref="J73:K73"/>
    <mergeCell ref="F76:G76"/>
    <mergeCell ref="J76:K76"/>
    <mergeCell ref="Z77:AA77"/>
    <mergeCell ref="T76:U76"/>
    <mergeCell ref="X76:Y76"/>
    <mergeCell ref="Z76:AA76"/>
    <mergeCell ref="T77:U77"/>
    <mergeCell ref="X77:Y77"/>
    <mergeCell ref="F75:G75"/>
    <mergeCell ref="J75:K75"/>
    <mergeCell ref="F78:G78"/>
    <mergeCell ref="J78:K78"/>
    <mergeCell ref="Z79:AA79"/>
    <mergeCell ref="T78:U78"/>
    <mergeCell ref="X78:Y78"/>
    <mergeCell ref="Z78:AA78"/>
    <mergeCell ref="T79:U79"/>
    <mergeCell ref="X79:Y79"/>
    <mergeCell ref="F77:G77"/>
    <mergeCell ref="J77:K77"/>
    <mergeCell ref="F80:G80"/>
    <mergeCell ref="J80:K80"/>
    <mergeCell ref="Z81:AA81"/>
    <mergeCell ref="T80:U80"/>
    <mergeCell ref="X80:Y80"/>
    <mergeCell ref="Z80:AA80"/>
    <mergeCell ref="T81:U81"/>
    <mergeCell ref="X81:Y81"/>
    <mergeCell ref="F79:G79"/>
    <mergeCell ref="J79:K79"/>
    <mergeCell ref="F82:G82"/>
    <mergeCell ref="J82:K82"/>
    <mergeCell ref="Z83:AA83"/>
    <mergeCell ref="T82:U82"/>
    <mergeCell ref="X82:Y82"/>
    <mergeCell ref="Z82:AA82"/>
    <mergeCell ref="T83:U83"/>
    <mergeCell ref="X83:Y83"/>
    <mergeCell ref="F81:G81"/>
    <mergeCell ref="J81:K81"/>
    <mergeCell ref="F84:G84"/>
    <mergeCell ref="J84:K84"/>
    <mergeCell ref="Z85:AA85"/>
    <mergeCell ref="T84:U84"/>
    <mergeCell ref="X84:Y84"/>
    <mergeCell ref="Z84:AA84"/>
    <mergeCell ref="T85:U85"/>
    <mergeCell ref="X85:Y85"/>
    <mergeCell ref="F83:G83"/>
    <mergeCell ref="J83:K83"/>
    <mergeCell ref="F86:G86"/>
    <mergeCell ref="J86:K86"/>
    <mergeCell ref="Z87:AA87"/>
    <mergeCell ref="T86:U86"/>
    <mergeCell ref="X86:Y86"/>
    <mergeCell ref="Z86:AA86"/>
    <mergeCell ref="T87:U87"/>
    <mergeCell ref="X87:Y87"/>
    <mergeCell ref="F85:G85"/>
    <mergeCell ref="J85:K85"/>
    <mergeCell ref="F88:G88"/>
    <mergeCell ref="J88:K88"/>
    <mergeCell ref="Z89:AA89"/>
    <mergeCell ref="T88:U88"/>
    <mergeCell ref="X88:Y88"/>
    <mergeCell ref="Z88:AA88"/>
    <mergeCell ref="T89:U89"/>
    <mergeCell ref="X89:Y89"/>
    <mergeCell ref="F87:G87"/>
    <mergeCell ref="J87:K87"/>
    <mergeCell ref="F90:G90"/>
    <mergeCell ref="J90:K90"/>
    <mergeCell ref="Z91:AA91"/>
    <mergeCell ref="T90:U90"/>
    <mergeCell ref="X90:Y90"/>
    <mergeCell ref="Z90:AA90"/>
    <mergeCell ref="T91:U91"/>
    <mergeCell ref="X91:Y91"/>
    <mergeCell ref="F89:G89"/>
    <mergeCell ref="J89:K89"/>
    <mergeCell ref="F92:G92"/>
    <mergeCell ref="J92:K92"/>
    <mergeCell ref="Z93:AA93"/>
    <mergeCell ref="T92:U92"/>
    <mergeCell ref="X92:Y92"/>
    <mergeCell ref="Z92:AA92"/>
    <mergeCell ref="T93:U93"/>
    <mergeCell ref="X93:Y93"/>
    <mergeCell ref="F91:G91"/>
    <mergeCell ref="J91:K91"/>
    <mergeCell ref="F94:G94"/>
    <mergeCell ref="J94:K94"/>
    <mergeCell ref="Z95:AA95"/>
    <mergeCell ref="T94:U94"/>
    <mergeCell ref="X94:Y94"/>
    <mergeCell ref="Z94:AA94"/>
    <mergeCell ref="T95:U95"/>
    <mergeCell ref="X95:Y95"/>
    <mergeCell ref="F93:G93"/>
    <mergeCell ref="J93:K93"/>
    <mergeCell ref="F96:G96"/>
    <mergeCell ref="J96:K96"/>
    <mergeCell ref="Z98:AA98"/>
    <mergeCell ref="T96:U96"/>
    <mergeCell ref="X96:Y96"/>
    <mergeCell ref="Z96:AA96"/>
    <mergeCell ref="T98:U98"/>
    <mergeCell ref="X98:Y98"/>
    <mergeCell ref="F95:G95"/>
    <mergeCell ref="J95:K95"/>
    <mergeCell ref="F99:G99"/>
    <mergeCell ref="J99:K99"/>
    <mergeCell ref="Z100:AA100"/>
    <mergeCell ref="T99:U99"/>
    <mergeCell ref="X99:Y99"/>
    <mergeCell ref="Z99:AA99"/>
    <mergeCell ref="T100:U100"/>
    <mergeCell ref="X100:Y100"/>
    <mergeCell ref="F98:G98"/>
    <mergeCell ref="J98:K98"/>
    <mergeCell ref="F102:G102"/>
    <mergeCell ref="J102:K102"/>
    <mergeCell ref="Z103:AA103"/>
    <mergeCell ref="T102:U102"/>
    <mergeCell ref="X102:Y102"/>
    <mergeCell ref="Z102:AA102"/>
    <mergeCell ref="T103:U103"/>
    <mergeCell ref="X103:Y103"/>
    <mergeCell ref="F100:G100"/>
    <mergeCell ref="J100:K100"/>
    <mergeCell ref="F104:G104"/>
    <mergeCell ref="J104:K104"/>
    <mergeCell ref="Z105:AA105"/>
    <mergeCell ref="T104:U104"/>
    <mergeCell ref="X104:Y104"/>
    <mergeCell ref="Z104:AA104"/>
    <mergeCell ref="Z108:AA108"/>
    <mergeCell ref="F103:G103"/>
    <mergeCell ref="J103:K103"/>
    <mergeCell ref="T105:U105"/>
    <mergeCell ref="X105:Y105"/>
    <mergeCell ref="F107:G107"/>
    <mergeCell ref="J107:K107"/>
    <mergeCell ref="F106:G106"/>
    <mergeCell ref="J106:K106"/>
    <mergeCell ref="Z107:AA107"/>
    <mergeCell ref="T106:U106"/>
    <mergeCell ref="X106:Y106"/>
    <mergeCell ref="Z106:AA106"/>
    <mergeCell ref="F105:G105"/>
    <mergeCell ref="J105:K105"/>
    <mergeCell ref="T110:U110"/>
    <mergeCell ref="X110:Y110"/>
    <mergeCell ref="Z110:AA110"/>
    <mergeCell ref="F110:G110"/>
    <mergeCell ref="J110:K110"/>
    <mergeCell ref="T107:U107"/>
    <mergeCell ref="X107:Y107"/>
    <mergeCell ref="F109:G109"/>
    <mergeCell ref="J109:K109"/>
    <mergeCell ref="F108:G108"/>
    <mergeCell ref="J108:K108"/>
    <mergeCell ref="Z109:AA109"/>
    <mergeCell ref="T108:U108"/>
    <mergeCell ref="X108:Y108"/>
    <mergeCell ref="T109:U109"/>
    <mergeCell ref="X109:Y109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День 1 </vt:lpstr>
      <vt:lpstr>День 1</vt:lpstr>
      <vt:lpstr>День 2</vt:lpstr>
      <vt:lpstr>День 3</vt:lpstr>
      <vt:lpstr>День 4</vt:lpstr>
      <vt:lpstr> День 5</vt:lpstr>
      <vt:lpstr>День 6</vt:lpstr>
      <vt:lpstr>День 7</vt:lpstr>
      <vt:lpstr>День 9</vt:lpstr>
      <vt:lpstr>День 10</vt:lpstr>
      <vt:lpstr>День 11</vt:lpstr>
      <vt:lpstr>День 12</vt:lpstr>
      <vt:lpstr>День 13</vt:lpstr>
      <vt:lpstr>День 14</vt:lpstr>
      <vt:lpstr>День 15</vt:lpstr>
      <vt:lpstr>День 16</vt:lpstr>
      <vt:lpstr>День 17</vt:lpstr>
      <vt:lpstr>День 18</vt:lpstr>
      <vt:lpstr>День 19</vt:lpstr>
      <vt:lpstr>День 20</vt:lpstr>
      <vt:lpstr>День 21</vt:lpstr>
      <vt:lpstr>ИТОГО ЗА 7 Дней</vt:lpstr>
      <vt:lpstr>'День 1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Милеуша</cp:lastModifiedBy>
  <cp:lastPrinted>2025-10-08T09:29:55Z</cp:lastPrinted>
  <dcterms:created xsi:type="dcterms:W3CDTF">2018-11-14T08:08:05Z</dcterms:created>
  <dcterms:modified xsi:type="dcterms:W3CDTF">2025-10-08T09:31:01Z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16.2.4.0</vt:lpwstr>
  </property>
</Properties>
</file>